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drawings/drawing12.xml" ContentType="application/vnd.openxmlformats-officedocument.drawing+xml"/>
  <Override PartName="/xl/charts/chart16.xml" ContentType="application/vnd.openxmlformats-officedocument.drawingml.chart+xml"/>
  <Override PartName="/xl/drawings/drawing13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8.xml" ContentType="application/vnd.openxmlformats-officedocument.drawingml.chart+xml"/>
  <Override PartName="/xl/drawings/drawing15.xml" ContentType="application/vnd.openxmlformats-officedocument.drawing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oseMonsalve\INREV\INREV Team - Documents\INREV Research\4. Funds of Funds Study\2020\Charts for designers\"/>
    </mc:Choice>
  </mc:AlternateContent>
  <xr:revisionPtr revIDLastSave="1024" documentId="8_{35EE1F85-BFB7-4B9E-B3ED-48C08DDE4BB6}" xr6:coauthVersionLast="44" xr6:coauthVersionMax="45" xr10:uidLastSave="{4244C8D3-7EF0-4D33-9E31-01637C88170C}"/>
  <bookViews>
    <workbookView xWindow="-120" yWindow="-120" windowWidth="29040" windowHeight="15840" tabRatio="860" xr2:uid="{00000000-000D-0000-FFFF-FFFF00000000}"/>
  </bookViews>
  <sheets>
    <sheet name="ContactDetails" sheetId="90" r:id="rId1"/>
    <sheet name="TableofContents" sheetId="21" r:id="rId2"/>
    <sheet name="Figure(1)" sheetId="64" r:id="rId3"/>
    <sheet name="Figure(2)" sheetId="67" r:id="rId4"/>
    <sheet name="Figure(3)" sheetId="65" r:id="rId5"/>
    <sheet name="Figure(4)" sheetId="34" r:id="rId6"/>
    <sheet name="Figure(5)" sheetId="38" r:id="rId7"/>
    <sheet name="Figure(6)" sheetId="36" r:id="rId8"/>
    <sheet name="Figure(7)" sheetId="37" r:id="rId9"/>
    <sheet name="Figure(8)" sheetId="79" r:id="rId10"/>
    <sheet name="Figure(9)" sheetId="47" r:id="rId11"/>
    <sheet name="Figure(10)" sheetId="72" r:id="rId12"/>
    <sheet name="Figure(11)" sheetId="73" r:id="rId13"/>
    <sheet name="Figure(12)" sheetId="74" r:id="rId14"/>
    <sheet name="Figure(13)" sheetId="80" r:id="rId15"/>
    <sheet name="Figure(14)" sheetId="81" r:id="rId16"/>
    <sheet name="Figure(15)" sheetId="82" r:id="rId17"/>
    <sheet name="Figure(16)" sheetId="83" r:id="rId18"/>
    <sheet name="Figure(17)" sheetId="84" r:id="rId19"/>
    <sheet name="Figure(18)" sheetId="85" r:id="rId20"/>
    <sheet name="Figure(19)" sheetId="88" r:id="rId21"/>
    <sheet name="Table(1)" sheetId="89" r:id="rId22"/>
  </sheets>
  <externalReferences>
    <externalReference r:id="rId23"/>
    <externalReference r:id="rId24"/>
    <externalReference r:id="rId25"/>
  </externalReferences>
  <definedNames>
    <definedName name="NAVbillion" localSheetId="20">[3]KeyFigures!$C$10</definedName>
    <definedName name="NAVbillion" localSheetId="21">[3]KeyFigures!$C$10</definedName>
    <definedName name="NAVbillion">[2]KeyFigures!$C$10</definedName>
    <definedName name="NumberOfVehicles" localSheetId="20">[3]KeyFigures!$C$9</definedName>
    <definedName name="NumberOfVehicles" localSheetId="21">[3]KeyFigures!$C$9</definedName>
    <definedName name="NumberOfVehicles">[2]KeyFigures!$C$9</definedName>
    <definedName name="RMITeam">ContactDetails!$B$9:$B$11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67" l="1"/>
  <c r="B1" i="65" l="1"/>
  <c r="B1" i="21" l="1"/>
  <c r="D55" i="21" l="1"/>
  <c r="D52" i="21"/>
  <c r="D53" i="21"/>
  <c r="D54" i="21"/>
  <c r="D51" i="21"/>
  <c r="E49" i="21"/>
  <c r="E48" i="21"/>
  <c r="E55" i="21"/>
  <c r="C55" i="21" l="1"/>
  <c r="E54" i="21"/>
  <c r="E52" i="21"/>
  <c r="E51" i="21"/>
  <c r="E53" i="21"/>
  <c r="C53" i="21" l="1"/>
  <c r="C54" i="21"/>
  <c r="C52" i="21"/>
  <c r="C51" i="21"/>
  <c r="E57" i="21"/>
  <c r="E58" i="21"/>
  <c r="E56" i="21"/>
</calcChain>
</file>

<file path=xl/sharedStrings.xml><?xml version="1.0" encoding="utf-8"?>
<sst xmlns="http://schemas.openxmlformats.org/spreadsheetml/2006/main" count="346" uniqueCount="132">
  <si>
    <t>Table of contents</t>
  </si>
  <si>
    <t>Section</t>
  </si>
  <si>
    <t>Sheet Name</t>
  </si>
  <si>
    <t>Sheet Title</t>
  </si>
  <si>
    <t>Section title</t>
  </si>
  <si>
    <t>Appendices</t>
  </si>
  <si>
    <t>Number of vehicles invested in</t>
  </si>
  <si>
    <t>Number of managers invested in</t>
  </si>
  <si>
    <t>Closed end</t>
  </si>
  <si>
    <t>Europe</t>
  </si>
  <si>
    <t>Open end</t>
  </si>
  <si>
    <t>Core</t>
  </si>
  <si>
    <t>North America</t>
  </si>
  <si>
    <t>Opportunity</t>
  </si>
  <si>
    <t>Global</t>
  </si>
  <si>
    <t>Yes</t>
  </si>
  <si>
    <t>Number of funds</t>
  </si>
  <si>
    <t>NAV (€ billion)</t>
  </si>
  <si>
    <t>All</t>
  </si>
  <si>
    <t>Number of vehicles</t>
  </si>
  <si>
    <t>Asia Pacific</t>
  </si>
  <si>
    <t>By number of fund of funds</t>
  </si>
  <si>
    <t>Region</t>
  </si>
  <si>
    <r>
      <rPr>
        <b/>
        <sz val="10"/>
        <color theme="0"/>
        <rFont val="Calibri"/>
        <family val="2"/>
      </rPr>
      <t xml:space="preserve"># </t>
    </r>
    <r>
      <rPr>
        <b/>
        <sz val="10"/>
        <color theme="0"/>
        <rFont val="Arial"/>
        <family val="2"/>
      </rPr>
      <t>of funds</t>
    </r>
  </si>
  <si>
    <t>NAV</t>
  </si>
  <si>
    <t>Total</t>
  </si>
  <si>
    <t>Funds of funds by target region</t>
  </si>
  <si>
    <t>Funds of funds by style and structure</t>
  </si>
  <si>
    <t>Number of fund of funds</t>
  </si>
  <si>
    <t>Median</t>
  </si>
  <si>
    <t>Lower quartile</t>
  </si>
  <si>
    <t>Upper quartile</t>
  </si>
  <si>
    <t>Proportion of number of funds of funds (%)</t>
  </si>
  <si>
    <t>Target average blended gearing as % of GAV</t>
  </si>
  <si>
    <t>Number of managers</t>
  </si>
  <si>
    <t>Sample statistics</t>
  </si>
  <si>
    <t>By style</t>
  </si>
  <si>
    <t>Non-core</t>
  </si>
  <si>
    <t>By target region</t>
  </si>
  <si>
    <t>By structure</t>
  </si>
  <si>
    <t>By Size</t>
  </si>
  <si>
    <t>Small (&lt; €100 mn NAV)</t>
  </si>
  <si>
    <t>Medium (€100 - €300 mn NAV)</t>
  </si>
  <si>
    <t>Large (&gt; €300 mn NAV)</t>
  </si>
  <si>
    <t>All funds</t>
  </si>
  <si>
    <t>Number of reported values</t>
  </si>
  <si>
    <t>Proportion of NAV (%)</t>
  </si>
  <si>
    <t>Funds of funds by style</t>
  </si>
  <si>
    <t>Minimum value</t>
  </si>
  <si>
    <t>Average value</t>
  </si>
  <si>
    <t>Maximum value</t>
  </si>
  <si>
    <t xml:space="preserve">Funds of funds by target region and style </t>
  </si>
  <si>
    <t>Value added</t>
  </si>
  <si>
    <t>Funds of funds assets under management</t>
  </si>
  <si>
    <t>Real estate AUM (€ billion)</t>
  </si>
  <si>
    <t>% of respondents</t>
  </si>
  <si>
    <t>AUM</t>
  </si>
  <si>
    <t>Increase</t>
  </si>
  <si>
    <t>No change</t>
  </si>
  <si>
    <t>Decrease</t>
  </si>
  <si>
    <t>Do not invest</t>
  </si>
  <si>
    <t>Capital raised for real estate funds of funds globally</t>
  </si>
  <si>
    <t>€ billion</t>
  </si>
  <si>
    <t>Survey year</t>
  </si>
  <si>
    <t>Target average blended gearing</t>
  </si>
  <si>
    <t>Average size of commitments</t>
  </si>
  <si>
    <t>Expected changes in investors' real estate funds of funds allocations</t>
  </si>
  <si>
    <t>Figure(1)</t>
  </si>
  <si>
    <t/>
  </si>
  <si>
    <t>Figure(4)</t>
  </si>
  <si>
    <t>Funds of funds by style - by %</t>
  </si>
  <si>
    <t>By NAV (€ billion)</t>
  </si>
  <si>
    <t>Figure(5)</t>
  </si>
  <si>
    <t>Figure(6)</t>
  </si>
  <si>
    <t>Figure(7)</t>
  </si>
  <si>
    <t>Figure(11)</t>
  </si>
  <si>
    <t>Figure(12)</t>
  </si>
  <si>
    <t>Average size of commitments (€ million)</t>
  </si>
  <si>
    <t>Figure(13)</t>
  </si>
  <si>
    <t>Figure(14)</t>
  </si>
  <si>
    <t>Figure(8)</t>
  </si>
  <si>
    <t>Target net IRR</t>
  </si>
  <si>
    <t>Target net IRR (%)</t>
  </si>
  <si>
    <t>Aggregate annual performance of funds of funds</t>
  </si>
  <si>
    <t>Last year</t>
  </si>
  <si>
    <t>Total return (%)</t>
  </si>
  <si>
    <t>Figure(15)</t>
  </si>
  <si>
    <t>Performance of funds of funds by quartile</t>
  </si>
  <si>
    <t>Quartile</t>
  </si>
  <si>
    <t>Median value</t>
  </si>
  <si>
    <t>Figure(16)</t>
  </si>
  <si>
    <t>Performance of funds of funds by style</t>
  </si>
  <si>
    <t>Non-Core</t>
  </si>
  <si>
    <t>Figure(17)</t>
  </si>
  <si>
    <t>Performance of funds of funds by structure</t>
  </si>
  <si>
    <t>Figure(18)</t>
  </si>
  <si>
    <t>Performance of funds of funds by vintage year</t>
  </si>
  <si>
    <t>2001-2007</t>
  </si>
  <si>
    <t>2008-2018</t>
  </si>
  <si>
    <t>Figure(19)</t>
  </si>
  <si>
    <t>Performance of funds of funds by target region</t>
  </si>
  <si>
    <t>Performance of funds of funds by size</t>
  </si>
  <si>
    <t>Table(1)</t>
  </si>
  <si>
    <t>Figure(9)</t>
  </si>
  <si>
    <t>Figure(10)</t>
  </si>
  <si>
    <t>Funds of funds performance</t>
  </si>
  <si>
    <t>The funds of funds universe</t>
  </si>
  <si>
    <t>Funds of funds landscape</t>
  </si>
  <si>
    <t>Appendix 1</t>
  </si>
  <si>
    <t>Figure(2)</t>
  </si>
  <si>
    <t>Figure(3)</t>
  </si>
  <si>
    <t>INREV Research &amp; Market Information team contact details</t>
  </si>
  <si>
    <t>Contact details</t>
  </si>
  <si>
    <t>Henri Vuong</t>
  </si>
  <si>
    <t>Director of Research &amp; Market Information</t>
  </si>
  <si>
    <t>henri.vuong@inrev.org</t>
  </si>
  <si>
    <t>Richard Buytendijk</t>
  </si>
  <si>
    <t>Senior Research &amp; Analytics Manager</t>
  </si>
  <si>
    <t>richard.buytendijk@inrev.org</t>
  </si>
  <si>
    <t>Edgar Orlovskis</t>
  </si>
  <si>
    <t>Research &amp; Analytics Manager</t>
  </si>
  <si>
    <t>edgar.orlovskis@inrev.org</t>
  </si>
  <si>
    <t>Jose Monsalve</t>
  </si>
  <si>
    <t>Research &amp; Analytics Associate</t>
  </si>
  <si>
    <t>jose.monsalve@inrev.org</t>
  </si>
  <si>
    <t>Oscar fusco</t>
  </si>
  <si>
    <t>oscar.fusco@inrev.org</t>
  </si>
  <si>
    <t>Connor van Leeuwen</t>
  </si>
  <si>
    <t>Research &amp; Analytics Analyst</t>
  </si>
  <si>
    <t>Connor.vanLeeuwen@inrev.org</t>
  </si>
  <si>
    <t>Tafadzwa Nyabadza</t>
  </si>
  <si>
    <t>Tafadzwa.Nyabadza@inrev.org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</si>
</sst>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5" formatCode="0.0"/>
    <numFmt numFmtId="166" formatCode="0.0%"/>
    <numFmt numFmtId="170" formatCode="0.00000000"/>
    <numFmt numFmtId="171" formatCode="[$€-2]\ #,##0.00;[Red]\-[$€-2]\ #,##0.00"/>
  </numFmts>
  <fonts count="33" x14ac:knownFonts="1"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FC4C02"/>
      <name val="Arial"/>
      <family val="2"/>
    </font>
    <font>
      <sz val="10"/>
      <color rgb="FF008675"/>
      <name val="Arial"/>
      <family val="2"/>
    </font>
    <font>
      <sz val="10"/>
      <color rgb="FF956C58"/>
      <name val="Arial"/>
      <family val="2"/>
    </font>
    <font>
      <sz val="18"/>
      <color theme="0"/>
      <name val="Arial"/>
      <family val="2"/>
    </font>
    <font>
      <sz val="16"/>
      <color theme="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u/>
      <sz val="11"/>
      <color theme="10"/>
      <name val="Arial"/>
      <family val="2"/>
      <scheme val="minor"/>
    </font>
    <font>
      <b/>
      <sz val="10"/>
      <color theme="5"/>
      <name val="Arial"/>
      <family val="2"/>
    </font>
    <font>
      <u/>
      <sz val="11"/>
      <color theme="10"/>
      <name val="Calibri"/>
      <family val="2"/>
    </font>
    <font>
      <sz val="16"/>
      <color theme="2" tint="-0.249977111117893"/>
      <name val="Arial"/>
      <family val="2"/>
    </font>
    <font>
      <sz val="10"/>
      <color theme="2" tint="-0.249977111117893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theme="0"/>
      <name val="Calibri"/>
      <family val="2"/>
    </font>
    <font>
      <sz val="11"/>
      <color theme="1"/>
      <name val="Arial"/>
      <family val="2"/>
    </font>
    <font>
      <sz val="18"/>
      <color theme="2" tint="-0.249977111117893"/>
      <name val="Arial"/>
      <family val="2"/>
    </font>
    <font>
      <sz val="10"/>
      <color theme="1"/>
      <name val="Calibri"/>
      <family val="2"/>
    </font>
    <font>
      <sz val="10"/>
      <color theme="0" tint="-0.34998626667073579"/>
      <name val="Arial"/>
      <family val="2"/>
    </font>
    <font>
      <b/>
      <sz val="10"/>
      <color rgb="FFC00000"/>
      <name val="Arial"/>
      <family val="2"/>
      <scheme val="minor"/>
    </font>
    <font>
      <sz val="18"/>
      <color rgb="FFFFFFFF"/>
      <name val="Arial"/>
      <family val="2"/>
    </font>
    <font>
      <b/>
      <sz val="10"/>
      <color rgb="FF59CBEB"/>
      <name val="Arial"/>
      <family val="2"/>
    </font>
    <font>
      <sz val="10"/>
      <color rgb="FF59CBEB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ECA154"/>
        <bgColor indexed="64"/>
      </patternFill>
    </fill>
    <fill>
      <patternFill patternType="solid">
        <fgColor rgb="FF91D6AC"/>
        <bgColor indexed="64"/>
      </patternFill>
    </fill>
    <fill>
      <patternFill patternType="solid">
        <fgColor rgb="FFC6A1C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55585A"/>
        <bgColor rgb="FF000000"/>
      </patternFill>
    </fill>
    <fill>
      <patternFill patternType="solid">
        <fgColor rgb="FFFFFFFF"/>
        <bgColor rgb="FF000000"/>
      </patternFill>
    </fill>
  </fills>
  <borders count="1">
    <border>
      <left/>
      <right/>
      <top/>
      <bottom/>
      <diagonal/>
    </border>
  </borders>
  <cellStyleXfs count="18">
    <xf numFmtId="0" fontId="0" fillId="0" borderId="0"/>
    <xf numFmtId="0" fontId="7" fillId="3" borderId="0" applyNumberFormat="0" applyBorder="0" applyAlignment="0" applyProtection="0"/>
    <xf numFmtId="0" fontId="6" fillId="2" borderId="0" applyNumberFormat="0" applyBorder="0" applyAlignment="0" applyProtection="0"/>
    <xf numFmtId="0" fontId="8" fillId="4" borderId="0" applyNumberFormat="0" applyBorder="0" applyAlignment="0" applyProtection="0"/>
    <xf numFmtId="0" fontId="12" fillId="0" borderId="0"/>
    <xf numFmtId="0" fontId="11" fillId="0" borderId="0"/>
    <xf numFmtId="0" fontId="5" fillId="0" borderId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21" fillId="0" borderId="0" applyFont="0" applyFill="0" applyBorder="0" applyAlignment="0" applyProtection="0"/>
    <xf numFmtId="0" fontId="3" fillId="0" borderId="0"/>
    <xf numFmtId="0" fontId="22" fillId="0" borderId="0"/>
    <xf numFmtId="0" fontId="23" fillId="0" borderId="0"/>
    <xf numFmtId="0" fontId="21" fillId="0" borderId="0"/>
    <xf numFmtId="0" fontId="2" fillId="0" borderId="0"/>
    <xf numFmtId="0" fontId="21" fillId="0" borderId="0"/>
    <xf numFmtId="0" fontId="1" fillId="0" borderId="0"/>
  </cellStyleXfs>
  <cellXfs count="49">
    <xf numFmtId="0" fontId="0" fillId="0" borderId="0" xfId="0"/>
    <xf numFmtId="0" fontId="10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13" fillId="0" borderId="0" xfId="0" applyFont="1"/>
    <xf numFmtId="0" fontId="16" fillId="0" borderId="0" xfId="0" applyFont="1"/>
    <xf numFmtId="0" fontId="14" fillId="5" borderId="0" xfId="0" applyFont="1" applyFill="1"/>
    <xf numFmtId="0" fontId="17" fillId="0" borderId="0" xfId="8" applyAlignment="1" applyProtection="1"/>
    <xf numFmtId="0" fontId="18" fillId="5" borderId="0" xfId="0" applyFont="1" applyFill="1" applyAlignment="1">
      <alignment vertical="center"/>
    </xf>
    <xf numFmtId="0" fontId="19" fillId="0" borderId="0" xfId="0" applyFont="1"/>
    <xf numFmtId="0" fontId="0" fillId="0" borderId="0" xfId="0" applyFont="1"/>
    <xf numFmtId="0" fontId="20" fillId="0" borderId="0" xfId="0" applyFont="1"/>
    <xf numFmtId="165" fontId="0" fillId="0" borderId="0" xfId="0" applyNumberFormat="1"/>
    <xf numFmtId="9" fontId="0" fillId="6" borderId="0" xfId="10" applyFont="1" applyFill="1"/>
    <xf numFmtId="9" fontId="13" fillId="6" borderId="0" xfId="10" applyFont="1" applyFill="1"/>
    <xf numFmtId="165" fontId="0" fillId="6" borderId="0" xfId="10" applyNumberFormat="1" applyFont="1" applyFill="1"/>
    <xf numFmtId="166" fontId="0" fillId="0" borderId="0" xfId="0" applyNumberFormat="1"/>
    <xf numFmtId="0" fontId="14" fillId="5" borderId="0" xfId="0" applyFont="1" applyFill="1" applyAlignment="1">
      <alignment horizontal="left"/>
    </xf>
    <xf numFmtId="1" fontId="0" fillId="0" borderId="0" xfId="0" applyNumberFormat="1"/>
    <xf numFmtId="2" fontId="0" fillId="0" borderId="0" xfId="0" applyNumberFormat="1"/>
    <xf numFmtId="1" fontId="0" fillId="6" borderId="0" xfId="10" applyNumberFormat="1" applyFont="1" applyFill="1"/>
    <xf numFmtId="9" fontId="0" fillId="6" borderId="0" xfId="10" applyNumberFormat="1" applyFont="1" applyFill="1"/>
    <xf numFmtId="0" fontId="0" fillId="0" borderId="0" xfId="0" applyAlignment="1">
      <alignment horizontal="left"/>
    </xf>
    <xf numFmtId="0" fontId="25" fillId="0" borderId="0" xfId="0" applyFont="1"/>
    <xf numFmtId="0" fontId="14" fillId="5" borderId="0" xfId="0" applyFont="1" applyFill="1" applyAlignment="1">
      <alignment horizontal="right"/>
    </xf>
    <xf numFmtId="0" fontId="13" fillId="7" borderId="0" xfId="0" applyFont="1" applyFill="1" applyAlignment="1">
      <alignment horizontal="left" vertical="center"/>
    </xf>
    <xf numFmtId="165" fontId="13" fillId="7" borderId="0" xfId="0" applyNumberFormat="1" applyFont="1" applyFill="1" applyAlignment="1">
      <alignment horizontal="left" vertical="center"/>
    </xf>
    <xf numFmtId="165" fontId="13" fillId="7" borderId="0" xfId="0" applyNumberFormat="1" applyFont="1" applyFill="1" applyAlignment="1">
      <alignment horizontal="right" vertical="center"/>
    </xf>
    <xf numFmtId="9" fontId="21" fillId="6" borderId="0" xfId="10" applyFont="1" applyFill="1"/>
    <xf numFmtId="0" fontId="20" fillId="8" borderId="0" xfId="0" applyFont="1" applyFill="1" applyAlignment="1">
      <alignment horizontal="left"/>
    </xf>
    <xf numFmtId="166" fontId="0" fillId="0" borderId="0" xfId="10" applyNumberFormat="1" applyFont="1"/>
    <xf numFmtId="166" fontId="0" fillId="0" borderId="0" xfId="0" applyNumberFormat="1" applyAlignment="1">
      <alignment horizontal="right"/>
    </xf>
    <xf numFmtId="165" fontId="0" fillId="0" borderId="0" xfId="0" applyNumberFormat="1" applyFont="1"/>
    <xf numFmtId="1" fontId="21" fillId="6" borderId="0" xfId="10" applyNumberFormat="1" applyFont="1" applyFill="1"/>
    <xf numFmtId="170" fontId="0" fillId="0" borderId="0" xfId="0" applyNumberFormat="1"/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171" fontId="0" fillId="0" borderId="0" xfId="0" applyNumberFormat="1"/>
    <xf numFmtId="1" fontId="0" fillId="0" borderId="0" xfId="0" applyNumberFormat="1" applyFont="1"/>
    <xf numFmtId="0" fontId="26" fillId="5" borderId="0" xfId="0" applyFont="1" applyFill="1" applyAlignment="1">
      <alignment vertical="center"/>
    </xf>
    <xf numFmtId="0" fontId="27" fillId="0" borderId="0" xfId="0" applyFont="1"/>
    <xf numFmtId="165" fontId="28" fillId="0" borderId="0" xfId="0" applyNumberFormat="1" applyFont="1"/>
    <xf numFmtId="0" fontId="29" fillId="0" borderId="0" xfId="0" applyFont="1"/>
    <xf numFmtId="0" fontId="29" fillId="0" borderId="0" xfId="0" quotePrefix="1" applyFont="1"/>
    <xf numFmtId="0" fontId="28" fillId="0" borderId="0" xfId="0" applyFont="1"/>
    <xf numFmtId="0" fontId="13" fillId="0" borderId="0" xfId="0" applyFont="1" applyAlignment="1">
      <alignment horizontal="center"/>
    </xf>
    <xf numFmtId="0" fontId="30" fillId="9" borderId="0" xfId="0" applyFont="1" applyFill="1" applyAlignment="1">
      <alignment vertical="center"/>
    </xf>
    <xf numFmtId="0" fontId="31" fillId="10" borderId="0" xfId="0" applyFont="1" applyFill="1"/>
    <xf numFmtId="0" fontId="0" fillId="10" borderId="0" xfId="0" applyFill="1"/>
    <xf numFmtId="0" fontId="32" fillId="10" borderId="0" xfId="0" applyFont="1" applyFill="1"/>
  </cellXfs>
  <cellStyles count="18">
    <cellStyle name="Bad" xfId="2" builtinId="27" customBuiltin="1"/>
    <cellStyle name="Good" xfId="1" builtinId="26" customBuiltin="1"/>
    <cellStyle name="Hyperlink" xfId="8" builtinId="8"/>
    <cellStyle name="Hyperlink 2" xfId="7" xr:uid="{00000000-0005-0000-0000-000004000000}"/>
    <cellStyle name="Neutral" xfId="3" builtinId="28" customBuiltin="1"/>
    <cellStyle name="Normal" xfId="0" builtinId="0" customBuiltin="1"/>
    <cellStyle name="Normal 18" xfId="5" xr:uid="{00000000-0005-0000-0000-000007000000}"/>
    <cellStyle name="Normal 2" xfId="4" xr:uid="{00000000-0005-0000-0000-000008000000}"/>
    <cellStyle name="Normal 2 2" xfId="16" xr:uid="{00000000-0005-0000-0000-000009000000}"/>
    <cellStyle name="Normal 3" xfId="6" xr:uid="{00000000-0005-0000-0000-00000A000000}"/>
    <cellStyle name="Normal 4" xfId="9" xr:uid="{00000000-0005-0000-0000-00000B000000}"/>
    <cellStyle name="Normal 4 2" xfId="13" xr:uid="{00000000-0005-0000-0000-00000C000000}"/>
    <cellStyle name="Normal 5" xfId="11" xr:uid="{00000000-0005-0000-0000-00000D000000}"/>
    <cellStyle name="Normal 6" xfId="12" xr:uid="{00000000-0005-0000-0000-00000E000000}"/>
    <cellStyle name="Normal 7" xfId="15" xr:uid="{00000000-0005-0000-0000-00000F000000}"/>
    <cellStyle name="Normal 7 2" xfId="17" xr:uid="{BEAE7F15-77F7-4586-9C7F-6CD42A0896FD}"/>
    <cellStyle name="Normal 9" xfId="14" xr:uid="{00000000-0005-0000-0000-000010000000}"/>
    <cellStyle name="Percent" xfId="10" builtinId="5"/>
  </cellStyles>
  <dxfs count="20"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b/>
        <i val="0"/>
        <color theme="7"/>
      </font>
    </dxf>
    <dxf>
      <font>
        <b/>
        <i val="0"/>
        <color rgb="FFFF0000"/>
      </font>
    </dxf>
    <dxf>
      <font>
        <color theme="0" tint="-0.14996795556505021"/>
      </font>
    </dxf>
    <dxf>
      <fill>
        <patternFill>
          <bgColor rgb="FFEBEBEB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color auto="1"/>
      </font>
      <fill>
        <patternFill>
          <bgColor rgb="FFF9F9F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0"/>
      </font>
      <fill>
        <patternFill>
          <bgColor rgb="FF55585A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font>
        <b/>
        <i val="0"/>
        <color theme="0"/>
      </font>
      <fill>
        <patternFill>
          <bgColor rgb="FF232425"/>
        </patternFill>
      </fill>
      <border>
        <left style="thick">
          <color theme="0"/>
        </left>
        <right style="thick">
          <color theme="0"/>
        </right>
        <top style="thick">
          <color theme="0"/>
        </top>
        <bottom style="thick">
          <color theme="0"/>
        </bottom>
        <vertical style="thick">
          <color theme="0"/>
        </vertical>
        <horizontal style="thick">
          <color theme="0"/>
        </horizontal>
      </border>
    </dxf>
    <dxf>
      <border>
        <bottom style="thin">
          <color auto="1"/>
        </bottom>
      </border>
    </dxf>
  </dxfs>
  <tableStyles count="1" defaultTableStyle="INREV Data" defaultPivotStyle="PivotStyleLight16">
    <tableStyle name="INREV Data" pivot="0" count="5" xr9:uid="{00000000-0011-0000-FFFF-FFFF00000000}">
      <tableStyleElement type="wholeTable" dxfId="19"/>
      <tableStyleElement type="headerRow" dxfId="18"/>
      <tableStyleElement type="totalRow" dxfId="17"/>
      <tableStyleElement type="firstRowStripe" dxfId="16"/>
      <tableStyleElement type="secondRow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55585A"/>
      <rgbColor rgb="0000FF00"/>
      <rgbColor rgb="007C7FAB"/>
      <rgbColor rgb="00FFFF00"/>
      <rgbColor rgb="00F2F2F2"/>
      <rgbColor rgb="0000FFFF"/>
      <rgbColor rgb="00232425"/>
      <rgbColor rgb="00C6A1CF"/>
      <rgbColor rgb="0091D6AC"/>
      <rgbColor rgb="00582C83"/>
      <rgbColor rgb="00800080"/>
      <rgbColor rgb="00ECA154"/>
      <rgbColor rgb="00C0C0C0"/>
      <rgbColor rgb="00956C58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FF"/>
      <rgbColor rgb="00CC99FF"/>
      <rgbColor rgb="00FFCC99"/>
      <rgbColor rgb="003366FF"/>
      <rgbColor rgb="0033CCCC"/>
      <rgbColor rgb="0099CC00"/>
      <rgbColor rgb="00FFCC00"/>
      <rgbColor rgb="00EFDF00"/>
      <rgbColor rgb="004F758B"/>
      <rgbColor rgb="00FC4C02"/>
      <rgbColor rgb="00969696"/>
      <rgbColor rgb="00008675"/>
      <rgbColor rgb="00339966"/>
      <rgbColor rgb="006CC24A"/>
      <rgbColor rgb="0059CBE8"/>
      <rgbColor rgb="000033A0"/>
      <rgbColor rgb="00993366"/>
      <rgbColor rgb="00009CA6"/>
      <rgbColor rgb="002AD2C9"/>
    </indexedColors>
    <mruColors>
      <color rgb="FFFC4C02"/>
      <color rgb="FF956C58"/>
      <color rgb="FFC6A1CF"/>
      <color rgb="FF232425"/>
      <color rgb="FF55585A"/>
      <color rgb="FFECA154"/>
      <color rgb="FF008675"/>
      <color rgb="FF91D6AC"/>
      <color rgb="FFEBEBEB"/>
      <color rgb="FFF9F9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'Figure(1)'!$C$1</c:f>
          <c:strCache>
            <c:ptCount val="1"/>
            <c:pt idx="0">
              <c:v>Expected changes in investors' real estate funds of funds allocations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'Figure(1)'!$E$8</c:f>
              <c:strCache>
                <c:ptCount val="1"/>
                <c:pt idx="0">
                  <c:v>Increase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'Figure(1)'!$C$9:$D$26</c:f>
              <c:multiLvlStrCache>
                <c:ptCount val="18"/>
                <c:lvl>
                  <c:pt idx="0">
                    <c:v>Asia Pacific</c:v>
                  </c:pt>
                  <c:pt idx="1">
                    <c:v>Europe</c:v>
                  </c:pt>
                  <c:pt idx="2">
                    <c:v>North America</c:v>
                  </c:pt>
                  <c:pt idx="3">
                    <c:v>Asia Pacific</c:v>
                  </c:pt>
                  <c:pt idx="4">
                    <c:v>Europe</c:v>
                  </c:pt>
                  <c:pt idx="5">
                    <c:v>North America</c:v>
                  </c:pt>
                  <c:pt idx="6">
                    <c:v>Asia Pacific</c:v>
                  </c:pt>
                  <c:pt idx="7">
                    <c:v>Europe</c:v>
                  </c:pt>
                  <c:pt idx="8">
                    <c:v>North America</c:v>
                  </c:pt>
                  <c:pt idx="9">
                    <c:v>Asia Pacific</c:v>
                  </c:pt>
                  <c:pt idx="10">
                    <c:v>Europe</c:v>
                  </c:pt>
                  <c:pt idx="11">
                    <c:v>North America</c:v>
                  </c:pt>
                  <c:pt idx="12">
                    <c:v>Asia Pacific</c:v>
                  </c:pt>
                  <c:pt idx="13">
                    <c:v>Europe</c:v>
                  </c:pt>
                  <c:pt idx="14">
                    <c:v>North America</c:v>
                  </c:pt>
                  <c:pt idx="15">
                    <c:v>Asia Pacific</c:v>
                  </c:pt>
                  <c:pt idx="16">
                    <c:v>Europe</c:v>
                  </c:pt>
                  <c:pt idx="17">
                    <c:v>North America</c:v>
                  </c:pt>
                </c:lvl>
                <c:lvl>
                  <c:pt idx="0">
                    <c:v>2015</c:v>
                  </c:pt>
                  <c:pt idx="3">
                    <c:v>2016</c:v>
                  </c:pt>
                  <c:pt idx="6">
                    <c:v>2017</c:v>
                  </c:pt>
                  <c:pt idx="9">
                    <c:v>2018</c:v>
                  </c:pt>
                  <c:pt idx="12">
                    <c:v>2019</c:v>
                  </c:pt>
                  <c:pt idx="15">
                    <c:v>2020</c:v>
                  </c:pt>
                </c:lvl>
              </c:multiLvlStrCache>
            </c:multiLvlStrRef>
          </c:cat>
          <c:val>
            <c:numRef>
              <c:f>'Figure(1)'!$E$9:$E$26</c:f>
              <c:numCache>
                <c:formatCode>0.0%</c:formatCode>
                <c:ptCount val="18"/>
                <c:pt idx="0">
                  <c:v>0.12371134020618557</c:v>
                </c:pt>
                <c:pt idx="1">
                  <c:v>7.9000000000000001E-2</c:v>
                </c:pt>
                <c:pt idx="2">
                  <c:v>0.12745098039215685</c:v>
                </c:pt>
                <c:pt idx="3">
                  <c:v>0.10752688172043011</c:v>
                </c:pt>
                <c:pt idx="4">
                  <c:v>7.6190476190476197E-2</c:v>
                </c:pt>
                <c:pt idx="5">
                  <c:v>0.11224489795918367</c:v>
                </c:pt>
                <c:pt idx="6">
                  <c:v>6.5217391304347824E-2</c:v>
                </c:pt>
                <c:pt idx="7">
                  <c:v>7.7669902912621352E-2</c:v>
                </c:pt>
                <c:pt idx="8">
                  <c:v>0.10891089108910891</c:v>
                </c:pt>
                <c:pt idx="9">
                  <c:v>0.1111111111111111</c:v>
                </c:pt>
                <c:pt idx="10">
                  <c:v>0.12941176470588237</c:v>
                </c:pt>
                <c:pt idx="11">
                  <c:v>0.13750000000000001</c:v>
                </c:pt>
                <c:pt idx="12">
                  <c:v>6.4000000000000001E-2</c:v>
                </c:pt>
                <c:pt idx="13">
                  <c:v>5.7000000000000002E-2</c:v>
                </c:pt>
                <c:pt idx="14">
                  <c:v>7.9000000000000001E-2</c:v>
                </c:pt>
                <c:pt idx="15">
                  <c:v>0.15</c:v>
                </c:pt>
                <c:pt idx="16">
                  <c:v>9.5238095238095233E-2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30-40D7-937A-F3FC53D449CC}"/>
            </c:ext>
          </c:extLst>
        </c:ser>
        <c:ser>
          <c:idx val="1"/>
          <c:order val="1"/>
          <c:tx>
            <c:strRef>
              <c:f>'Figure(1)'!$F$8</c:f>
              <c:strCache>
                <c:ptCount val="1"/>
                <c:pt idx="0">
                  <c:v>No change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'Figure(1)'!$C$9:$D$26</c:f>
              <c:multiLvlStrCache>
                <c:ptCount val="18"/>
                <c:lvl>
                  <c:pt idx="0">
                    <c:v>Asia Pacific</c:v>
                  </c:pt>
                  <c:pt idx="1">
                    <c:v>Europe</c:v>
                  </c:pt>
                  <c:pt idx="2">
                    <c:v>North America</c:v>
                  </c:pt>
                  <c:pt idx="3">
                    <c:v>Asia Pacific</c:v>
                  </c:pt>
                  <c:pt idx="4">
                    <c:v>Europe</c:v>
                  </c:pt>
                  <c:pt idx="5">
                    <c:v>North America</c:v>
                  </c:pt>
                  <c:pt idx="6">
                    <c:v>Asia Pacific</c:v>
                  </c:pt>
                  <c:pt idx="7">
                    <c:v>Europe</c:v>
                  </c:pt>
                  <c:pt idx="8">
                    <c:v>North America</c:v>
                  </c:pt>
                  <c:pt idx="9">
                    <c:v>Asia Pacific</c:v>
                  </c:pt>
                  <c:pt idx="10">
                    <c:v>Europe</c:v>
                  </c:pt>
                  <c:pt idx="11">
                    <c:v>North America</c:v>
                  </c:pt>
                  <c:pt idx="12">
                    <c:v>Asia Pacific</c:v>
                  </c:pt>
                  <c:pt idx="13">
                    <c:v>Europe</c:v>
                  </c:pt>
                  <c:pt idx="14">
                    <c:v>North America</c:v>
                  </c:pt>
                  <c:pt idx="15">
                    <c:v>Asia Pacific</c:v>
                  </c:pt>
                  <c:pt idx="16">
                    <c:v>Europe</c:v>
                  </c:pt>
                  <c:pt idx="17">
                    <c:v>North America</c:v>
                  </c:pt>
                </c:lvl>
                <c:lvl>
                  <c:pt idx="0">
                    <c:v>2015</c:v>
                  </c:pt>
                  <c:pt idx="3">
                    <c:v>2016</c:v>
                  </c:pt>
                  <c:pt idx="6">
                    <c:v>2017</c:v>
                  </c:pt>
                  <c:pt idx="9">
                    <c:v>2018</c:v>
                  </c:pt>
                  <c:pt idx="12">
                    <c:v>2019</c:v>
                  </c:pt>
                  <c:pt idx="15">
                    <c:v>2020</c:v>
                  </c:pt>
                </c:lvl>
              </c:multiLvlStrCache>
            </c:multiLvlStrRef>
          </c:cat>
          <c:val>
            <c:numRef>
              <c:f>'Figure(1)'!$F$9:$F$26</c:f>
              <c:numCache>
                <c:formatCode>0.0%</c:formatCode>
                <c:ptCount val="18"/>
                <c:pt idx="0">
                  <c:v>0.13402061855670103</c:v>
                </c:pt>
                <c:pt idx="1">
                  <c:v>0.189</c:v>
                </c:pt>
                <c:pt idx="2">
                  <c:v>0.10784313725490197</c:v>
                </c:pt>
                <c:pt idx="3">
                  <c:v>0.25806451612903225</c:v>
                </c:pt>
                <c:pt idx="4">
                  <c:v>0.22857142857142856</c:v>
                </c:pt>
                <c:pt idx="5">
                  <c:v>0.19387755102040816</c:v>
                </c:pt>
                <c:pt idx="6">
                  <c:v>0.25</c:v>
                </c:pt>
                <c:pt idx="7">
                  <c:v>0.20388349514563106</c:v>
                </c:pt>
                <c:pt idx="8">
                  <c:v>0.26732673267326734</c:v>
                </c:pt>
                <c:pt idx="9">
                  <c:v>0.15277777777777779</c:v>
                </c:pt>
                <c:pt idx="10">
                  <c:v>0.16470588235294117</c:v>
                </c:pt>
                <c:pt idx="11">
                  <c:v>0.15</c:v>
                </c:pt>
                <c:pt idx="12">
                  <c:v>0.154</c:v>
                </c:pt>
                <c:pt idx="13">
                  <c:v>0.189</c:v>
                </c:pt>
                <c:pt idx="14">
                  <c:v>0.18</c:v>
                </c:pt>
                <c:pt idx="15">
                  <c:v>0.05</c:v>
                </c:pt>
                <c:pt idx="16">
                  <c:v>0.14285714285714285</c:v>
                </c:pt>
                <c:pt idx="17">
                  <c:v>0.16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30-40D7-937A-F3FC53D449CC}"/>
            </c:ext>
          </c:extLst>
        </c:ser>
        <c:ser>
          <c:idx val="2"/>
          <c:order val="2"/>
          <c:tx>
            <c:strRef>
              <c:f>'Figure(1)'!$G$8</c:f>
              <c:strCache>
                <c:ptCount val="1"/>
                <c:pt idx="0">
                  <c:v>Decrease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'Figure(1)'!$C$9:$D$26</c:f>
              <c:multiLvlStrCache>
                <c:ptCount val="18"/>
                <c:lvl>
                  <c:pt idx="0">
                    <c:v>Asia Pacific</c:v>
                  </c:pt>
                  <c:pt idx="1">
                    <c:v>Europe</c:v>
                  </c:pt>
                  <c:pt idx="2">
                    <c:v>North America</c:v>
                  </c:pt>
                  <c:pt idx="3">
                    <c:v>Asia Pacific</c:v>
                  </c:pt>
                  <c:pt idx="4">
                    <c:v>Europe</c:v>
                  </c:pt>
                  <c:pt idx="5">
                    <c:v>North America</c:v>
                  </c:pt>
                  <c:pt idx="6">
                    <c:v>Asia Pacific</c:v>
                  </c:pt>
                  <c:pt idx="7">
                    <c:v>Europe</c:v>
                  </c:pt>
                  <c:pt idx="8">
                    <c:v>North America</c:v>
                  </c:pt>
                  <c:pt idx="9">
                    <c:v>Asia Pacific</c:v>
                  </c:pt>
                  <c:pt idx="10">
                    <c:v>Europe</c:v>
                  </c:pt>
                  <c:pt idx="11">
                    <c:v>North America</c:v>
                  </c:pt>
                  <c:pt idx="12">
                    <c:v>Asia Pacific</c:v>
                  </c:pt>
                  <c:pt idx="13">
                    <c:v>Europe</c:v>
                  </c:pt>
                  <c:pt idx="14">
                    <c:v>North America</c:v>
                  </c:pt>
                  <c:pt idx="15">
                    <c:v>Asia Pacific</c:v>
                  </c:pt>
                  <c:pt idx="16">
                    <c:v>Europe</c:v>
                  </c:pt>
                  <c:pt idx="17">
                    <c:v>North America</c:v>
                  </c:pt>
                </c:lvl>
                <c:lvl>
                  <c:pt idx="0">
                    <c:v>2015</c:v>
                  </c:pt>
                  <c:pt idx="3">
                    <c:v>2016</c:v>
                  </c:pt>
                  <c:pt idx="6">
                    <c:v>2017</c:v>
                  </c:pt>
                  <c:pt idx="9">
                    <c:v>2018</c:v>
                  </c:pt>
                  <c:pt idx="12">
                    <c:v>2019</c:v>
                  </c:pt>
                  <c:pt idx="15">
                    <c:v>2020</c:v>
                  </c:pt>
                </c:lvl>
              </c:multiLvlStrCache>
            </c:multiLvlStrRef>
          </c:cat>
          <c:val>
            <c:numRef>
              <c:f>'Figure(1)'!$G$9:$G$26</c:f>
              <c:numCache>
                <c:formatCode>0.0%</c:formatCode>
                <c:ptCount val="18"/>
                <c:pt idx="0">
                  <c:v>9.2783505154639179E-2</c:v>
                </c:pt>
                <c:pt idx="1">
                  <c:v>8.6999999999999994E-2</c:v>
                </c:pt>
                <c:pt idx="2">
                  <c:v>5.8823529411764705E-2</c:v>
                </c:pt>
                <c:pt idx="3">
                  <c:v>7.5268817204301078E-2</c:v>
                </c:pt>
                <c:pt idx="4">
                  <c:v>8.5714285714285715E-2</c:v>
                </c:pt>
                <c:pt idx="5">
                  <c:v>5.1020408163265307E-2</c:v>
                </c:pt>
                <c:pt idx="6">
                  <c:v>0.13043478260869565</c:v>
                </c:pt>
                <c:pt idx="7">
                  <c:v>0.1650485436893204</c:v>
                </c:pt>
                <c:pt idx="8">
                  <c:v>4.9504950495049507E-2</c:v>
                </c:pt>
                <c:pt idx="9">
                  <c:v>8.3333333333333329E-2</c:v>
                </c:pt>
                <c:pt idx="10">
                  <c:v>7.0588235294117646E-2</c:v>
                </c:pt>
                <c:pt idx="11">
                  <c:v>6.25E-2</c:v>
                </c:pt>
                <c:pt idx="12">
                  <c:v>0.128</c:v>
                </c:pt>
                <c:pt idx="13">
                  <c:v>0.104</c:v>
                </c:pt>
                <c:pt idx="14">
                  <c:v>7.9000000000000001E-2</c:v>
                </c:pt>
                <c:pt idx="15">
                  <c:v>0.05</c:v>
                </c:pt>
                <c:pt idx="16">
                  <c:v>4.7619047619047616E-2</c:v>
                </c:pt>
                <c:pt idx="17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30-40D7-937A-F3FC53D449CC}"/>
            </c:ext>
          </c:extLst>
        </c:ser>
        <c:ser>
          <c:idx val="3"/>
          <c:order val="3"/>
          <c:tx>
            <c:strRef>
              <c:f>'Figure(1)'!$H$8</c:f>
              <c:strCache>
                <c:ptCount val="1"/>
                <c:pt idx="0">
                  <c:v>Do not invest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'Figure(1)'!$C$9:$D$26</c:f>
              <c:multiLvlStrCache>
                <c:ptCount val="18"/>
                <c:lvl>
                  <c:pt idx="0">
                    <c:v>Asia Pacific</c:v>
                  </c:pt>
                  <c:pt idx="1">
                    <c:v>Europe</c:v>
                  </c:pt>
                  <c:pt idx="2">
                    <c:v>North America</c:v>
                  </c:pt>
                  <c:pt idx="3">
                    <c:v>Asia Pacific</c:v>
                  </c:pt>
                  <c:pt idx="4">
                    <c:v>Europe</c:v>
                  </c:pt>
                  <c:pt idx="5">
                    <c:v>North America</c:v>
                  </c:pt>
                  <c:pt idx="6">
                    <c:v>Asia Pacific</c:v>
                  </c:pt>
                  <c:pt idx="7">
                    <c:v>Europe</c:v>
                  </c:pt>
                  <c:pt idx="8">
                    <c:v>North America</c:v>
                  </c:pt>
                  <c:pt idx="9">
                    <c:v>Asia Pacific</c:v>
                  </c:pt>
                  <c:pt idx="10">
                    <c:v>Europe</c:v>
                  </c:pt>
                  <c:pt idx="11">
                    <c:v>North America</c:v>
                  </c:pt>
                  <c:pt idx="12">
                    <c:v>Asia Pacific</c:v>
                  </c:pt>
                  <c:pt idx="13">
                    <c:v>Europe</c:v>
                  </c:pt>
                  <c:pt idx="14">
                    <c:v>North America</c:v>
                  </c:pt>
                  <c:pt idx="15">
                    <c:v>Asia Pacific</c:v>
                  </c:pt>
                  <c:pt idx="16">
                    <c:v>Europe</c:v>
                  </c:pt>
                  <c:pt idx="17">
                    <c:v>North America</c:v>
                  </c:pt>
                </c:lvl>
                <c:lvl>
                  <c:pt idx="0">
                    <c:v>2015</c:v>
                  </c:pt>
                  <c:pt idx="3">
                    <c:v>2016</c:v>
                  </c:pt>
                  <c:pt idx="6">
                    <c:v>2017</c:v>
                  </c:pt>
                  <c:pt idx="9">
                    <c:v>2018</c:v>
                  </c:pt>
                  <c:pt idx="12">
                    <c:v>2019</c:v>
                  </c:pt>
                  <c:pt idx="15">
                    <c:v>2020</c:v>
                  </c:pt>
                </c:lvl>
              </c:multiLvlStrCache>
            </c:multiLvlStrRef>
          </c:cat>
          <c:val>
            <c:numRef>
              <c:f>'Figure(1)'!$H$9:$H$26</c:f>
              <c:numCache>
                <c:formatCode>0.0%</c:formatCode>
                <c:ptCount val="18"/>
                <c:pt idx="0">
                  <c:v>0.64948453608247425</c:v>
                </c:pt>
                <c:pt idx="1">
                  <c:v>0.64600000000000002</c:v>
                </c:pt>
                <c:pt idx="2">
                  <c:v>0.70588235294117652</c:v>
                </c:pt>
                <c:pt idx="3">
                  <c:v>0.55913978494623651</c:v>
                </c:pt>
                <c:pt idx="4">
                  <c:v>0.60952380952380958</c:v>
                </c:pt>
                <c:pt idx="5">
                  <c:v>0.6428571428571429</c:v>
                </c:pt>
                <c:pt idx="6">
                  <c:v>0.55434782608695654</c:v>
                </c:pt>
                <c:pt idx="7">
                  <c:v>0.55339805825242716</c:v>
                </c:pt>
                <c:pt idx="8">
                  <c:v>0.57425742574257421</c:v>
                </c:pt>
                <c:pt idx="9">
                  <c:v>0.65277777777777779</c:v>
                </c:pt>
                <c:pt idx="10">
                  <c:v>0.63529411764705879</c:v>
                </c:pt>
                <c:pt idx="11">
                  <c:v>0.65</c:v>
                </c:pt>
                <c:pt idx="12">
                  <c:v>0.65400000000000003</c:v>
                </c:pt>
                <c:pt idx="13">
                  <c:v>0.65100000000000002</c:v>
                </c:pt>
                <c:pt idx="14">
                  <c:v>0.66300000000000003</c:v>
                </c:pt>
                <c:pt idx="15">
                  <c:v>0.75</c:v>
                </c:pt>
                <c:pt idx="16">
                  <c:v>0.7142857142857143</c:v>
                </c:pt>
                <c:pt idx="17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30-40D7-937A-F3FC53D44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7853376"/>
        <c:axId val="964813920"/>
      </c:barChart>
      <c:catAx>
        <c:axId val="81785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813920"/>
        <c:crosses val="autoZero"/>
        <c:auto val="1"/>
        <c:lblAlgn val="ctr"/>
        <c:lblOffset val="100"/>
        <c:noMultiLvlLbl val="0"/>
      </c:catAx>
      <c:valAx>
        <c:axId val="96481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785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'Figure(7)'!$C$16</c:f>
          <c:strCache>
            <c:ptCount val="1"/>
            <c:pt idx="0">
              <c:v>By number of fund of funds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'Figure(7)'!$D$8</c:f>
              <c:strCache>
                <c:ptCount val="1"/>
                <c:pt idx="0">
                  <c:v>Core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EA-4BA6-AD90-6B373D74EEB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1EA-4BA6-AD90-6B373D74EEB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EA-4BA6-AD90-6B373D74EEB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EA-4BA6-AD90-6B373D74EEB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1EA-4BA6-AD90-6B373D74EE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'Figure(7)'!$C$9:$C$12</c:f>
              <c:strCache>
                <c:ptCount val="4"/>
                <c:pt idx="0">
                  <c:v>Asia Pacific</c:v>
                </c:pt>
                <c:pt idx="1">
                  <c:v>Europe</c:v>
                </c:pt>
                <c:pt idx="2">
                  <c:v>North America</c:v>
                </c:pt>
                <c:pt idx="3">
                  <c:v>Global</c:v>
                </c:pt>
              </c:strCache>
            </c:strRef>
          </c:cat>
          <c:val>
            <c:numRef>
              <c:f>'Figure(7)'!$D$9:$D$12</c:f>
              <c:numCache>
                <c:formatCode>0.0%</c:formatCode>
                <c:ptCount val="4"/>
                <c:pt idx="0">
                  <c:v>0</c:v>
                </c:pt>
                <c:pt idx="1">
                  <c:v>0.41176470588235292</c:v>
                </c:pt>
                <c:pt idx="2">
                  <c:v>1</c:v>
                </c:pt>
                <c:pt idx="3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1EA-4BA6-AD90-6B373D74EEB1}"/>
            </c:ext>
          </c:extLst>
        </c:ser>
        <c:ser>
          <c:idx val="1"/>
          <c:order val="1"/>
          <c:tx>
            <c:strRef>
              <c:f>'Figure(7)'!$E$8</c:f>
              <c:strCache>
                <c:ptCount val="1"/>
                <c:pt idx="0">
                  <c:v>Value added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9C-4C9D-8BA0-07511BFC59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'Figure(7)'!$C$9:$C$12</c:f>
              <c:strCache>
                <c:ptCount val="4"/>
                <c:pt idx="0">
                  <c:v>Asia Pacific</c:v>
                </c:pt>
                <c:pt idx="1">
                  <c:v>Europe</c:v>
                </c:pt>
                <c:pt idx="2">
                  <c:v>North America</c:v>
                </c:pt>
                <c:pt idx="3">
                  <c:v>Global</c:v>
                </c:pt>
              </c:strCache>
            </c:strRef>
          </c:cat>
          <c:val>
            <c:numRef>
              <c:f>'Figure(7)'!$E$9:$E$12</c:f>
              <c:numCache>
                <c:formatCode>0.0%</c:formatCode>
                <c:ptCount val="4"/>
                <c:pt idx="0">
                  <c:v>0.875</c:v>
                </c:pt>
                <c:pt idx="1">
                  <c:v>0.58823529411764708</c:v>
                </c:pt>
                <c:pt idx="2">
                  <c:v>0</c:v>
                </c:pt>
                <c:pt idx="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1EA-4BA6-AD90-6B373D74EEB1}"/>
            </c:ext>
          </c:extLst>
        </c:ser>
        <c:ser>
          <c:idx val="2"/>
          <c:order val="2"/>
          <c:tx>
            <c:strRef>
              <c:f>'Figure(7)'!$F$8</c:f>
              <c:strCache>
                <c:ptCount val="1"/>
                <c:pt idx="0">
                  <c:v>Opportunity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'Figure(7)'!$C$9:$C$12</c:f>
              <c:strCache>
                <c:ptCount val="4"/>
                <c:pt idx="0">
                  <c:v>Asia Pacific</c:v>
                </c:pt>
                <c:pt idx="1">
                  <c:v>Europe</c:v>
                </c:pt>
                <c:pt idx="2">
                  <c:v>North America</c:v>
                </c:pt>
                <c:pt idx="3">
                  <c:v>Global</c:v>
                </c:pt>
              </c:strCache>
            </c:strRef>
          </c:cat>
          <c:val>
            <c:numRef>
              <c:f>'Figure(7)'!$F$9:$F$12</c:f>
              <c:numCache>
                <c:formatCode>0.0%</c:formatCode>
                <c:ptCount val="4"/>
                <c:pt idx="0">
                  <c:v>0.125</c:v>
                </c:pt>
                <c:pt idx="1">
                  <c:v>0</c:v>
                </c:pt>
                <c:pt idx="2">
                  <c:v>0</c:v>
                </c:pt>
                <c:pt idx="3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1EA-4BA6-AD90-6B373D74E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34656480"/>
        <c:axId val="334656872"/>
      </c:barChart>
      <c:catAx>
        <c:axId val="3346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656872"/>
        <c:crosses val="autoZero"/>
        <c:auto val="1"/>
        <c:lblAlgn val="ctr"/>
        <c:lblOffset val="100"/>
        <c:noMultiLvlLbl val="0"/>
      </c:catAx>
      <c:valAx>
        <c:axId val="334656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'Figure(7)'!$C$7</c:f>
              <c:strCache>
                <c:ptCount val="1"/>
                <c:pt idx="0">
                  <c:v>Proportion of number of funds of funds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65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'Figure(7)'!$K$16</c:f>
          <c:strCache>
            <c:ptCount val="1"/>
            <c:pt idx="0">
              <c:v>By NAV (€ billion)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'Figure(7)'!$L$8</c:f>
              <c:strCache>
                <c:ptCount val="1"/>
                <c:pt idx="0">
                  <c:v>Core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19-44C8-B599-AAF6FD8CF91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19-44C8-B599-AAF6FD8CF91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19-44C8-B599-AAF6FD8CF91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D19-44C8-B599-AAF6FD8CF91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D19-44C8-B599-AAF6FD8CF9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'Figure(7)'!$K$9:$K$12</c:f>
              <c:strCache>
                <c:ptCount val="4"/>
                <c:pt idx="0">
                  <c:v>Asia Pacific</c:v>
                </c:pt>
                <c:pt idx="1">
                  <c:v>Europe</c:v>
                </c:pt>
                <c:pt idx="2">
                  <c:v>North America</c:v>
                </c:pt>
                <c:pt idx="3">
                  <c:v>Global</c:v>
                </c:pt>
              </c:strCache>
            </c:strRef>
          </c:cat>
          <c:val>
            <c:numRef>
              <c:f>'Figure(7)'!$L$9:$L$12</c:f>
              <c:numCache>
                <c:formatCode>0.0%</c:formatCode>
                <c:ptCount val="4"/>
                <c:pt idx="0">
                  <c:v>0</c:v>
                </c:pt>
                <c:pt idx="1">
                  <c:v>0.71424636682791298</c:v>
                </c:pt>
                <c:pt idx="2">
                  <c:v>1</c:v>
                </c:pt>
                <c:pt idx="3">
                  <c:v>0.91948367481717352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19-44C8-B599-AAF6FD8CF91A}"/>
            </c:ext>
          </c:extLst>
        </c:ser>
        <c:ser>
          <c:idx val="1"/>
          <c:order val="1"/>
          <c:tx>
            <c:strRef>
              <c:f>'Figure(7)'!$M$8</c:f>
              <c:strCache>
                <c:ptCount val="1"/>
                <c:pt idx="0">
                  <c:v>Value added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'Figure(7)'!$K$9:$K$12</c:f>
              <c:strCache>
                <c:ptCount val="4"/>
                <c:pt idx="0">
                  <c:v>Asia Pacific</c:v>
                </c:pt>
                <c:pt idx="1">
                  <c:v>Europe</c:v>
                </c:pt>
                <c:pt idx="2">
                  <c:v>North America</c:v>
                </c:pt>
                <c:pt idx="3">
                  <c:v>Global</c:v>
                </c:pt>
              </c:strCache>
            </c:strRef>
          </c:cat>
          <c:val>
            <c:numRef>
              <c:f>'Figure(7)'!$M$9:$M$12</c:f>
              <c:numCache>
                <c:formatCode>0.0%</c:formatCode>
                <c:ptCount val="4"/>
                <c:pt idx="0">
                  <c:v>0.72101494145883205</c:v>
                </c:pt>
                <c:pt idx="1">
                  <c:v>0.28575363317208707</c:v>
                </c:pt>
                <c:pt idx="2">
                  <c:v>0</c:v>
                </c:pt>
                <c:pt idx="3">
                  <c:v>5.1968718995213679E-2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19-44C8-B599-AAF6FD8CF91A}"/>
            </c:ext>
          </c:extLst>
        </c:ser>
        <c:ser>
          <c:idx val="2"/>
          <c:order val="2"/>
          <c:tx>
            <c:strRef>
              <c:f>'Figure(7)'!$N$8</c:f>
              <c:strCache>
                <c:ptCount val="1"/>
                <c:pt idx="0">
                  <c:v>Opportunity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'Figure(7)'!$K$9:$K$12</c:f>
              <c:strCache>
                <c:ptCount val="4"/>
                <c:pt idx="0">
                  <c:v>Asia Pacific</c:v>
                </c:pt>
                <c:pt idx="1">
                  <c:v>Europe</c:v>
                </c:pt>
                <c:pt idx="2">
                  <c:v>North America</c:v>
                </c:pt>
                <c:pt idx="3">
                  <c:v>Global</c:v>
                </c:pt>
              </c:strCache>
            </c:strRef>
          </c:cat>
          <c:val>
            <c:numRef>
              <c:f>'Figure(7)'!$N$9:$N$12</c:f>
              <c:numCache>
                <c:formatCode>0.0%</c:formatCode>
                <c:ptCount val="4"/>
                <c:pt idx="0">
                  <c:v>0.27898505854116784</c:v>
                </c:pt>
                <c:pt idx="1">
                  <c:v>0</c:v>
                </c:pt>
                <c:pt idx="2">
                  <c:v>0</c:v>
                </c:pt>
                <c:pt idx="3">
                  <c:v>2.8547606187612835E-2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D19-44C8-B599-AAF6FD8CF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35667328"/>
        <c:axId val="335667720"/>
      </c:barChart>
      <c:catAx>
        <c:axId val="33566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667720"/>
        <c:crosses val="autoZero"/>
        <c:auto val="1"/>
        <c:lblAlgn val="ctr"/>
        <c:lblOffset val="100"/>
        <c:noMultiLvlLbl val="0"/>
      </c:catAx>
      <c:valAx>
        <c:axId val="33566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'Figure(7)'!$K$7</c:f>
              <c:strCache>
                <c:ptCount val="1"/>
                <c:pt idx="0">
                  <c:v>Proportion of NAV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566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58270220538093"/>
          <c:y val="6.5289442986293383E-2"/>
          <c:w val="0.84889417761521702"/>
          <c:h val="0.7335629921259843"/>
        </c:manualLayout>
      </c:layout>
      <c:lineChart>
        <c:grouping val="standard"/>
        <c:varyColors val="0"/>
        <c:ser>
          <c:idx val="0"/>
          <c:order val="0"/>
          <c:tx>
            <c:strRef>
              <c:f>'Figure(8)'!$C$9</c:f>
              <c:strCache>
                <c:ptCount val="1"/>
                <c:pt idx="0">
                  <c:v>Lower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'Figure(8)'!$D$8:$H$8</c:f>
              <c:strCache>
                <c:ptCount val="5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</c:strCache>
            </c:strRef>
          </c:cat>
          <c:val>
            <c:numRef>
              <c:f>'Figure(8)'!$D$9:$H$9</c:f>
              <c:numCache>
                <c:formatCode>0.0</c:formatCode>
                <c:ptCount val="5"/>
                <c:pt idx="0">
                  <c:v>8</c:v>
                </c:pt>
                <c:pt idx="1">
                  <c:v>9.1999999999999993</c:v>
                </c:pt>
                <c:pt idx="2">
                  <c:v>14.8</c:v>
                </c:pt>
                <c:pt idx="4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F-43F6-A945-33CA16D154DB}"/>
            </c:ext>
          </c:extLst>
        </c:ser>
        <c:ser>
          <c:idx val="1"/>
          <c:order val="1"/>
          <c:tx>
            <c:strRef>
              <c:f>'Figure(8)'!$C$10</c:f>
              <c:strCache>
                <c:ptCount val="1"/>
                <c:pt idx="0">
                  <c:v>Minimum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ln>
                <a:solidFill>
                  <a:srgbClr val="008675"/>
                </a:solidFill>
              </a:ln>
            </c:spPr>
          </c:marker>
          <c:cat>
            <c:strRef>
              <c:f>'Figure(8)'!$D$8:$H$8</c:f>
              <c:strCache>
                <c:ptCount val="5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</c:strCache>
            </c:strRef>
          </c:cat>
          <c:val>
            <c:numRef>
              <c:f>'Figure(8)'!$D$10:$H$10</c:f>
              <c:numCache>
                <c:formatCode>0.0</c:formatCode>
                <c:ptCount val="5"/>
                <c:pt idx="0">
                  <c:v>8</c:v>
                </c:pt>
                <c:pt idx="1">
                  <c:v>6</c:v>
                </c:pt>
                <c:pt idx="2">
                  <c:v>14</c:v>
                </c:pt>
                <c:pt idx="4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F-43F6-A945-33CA16D154DB}"/>
            </c:ext>
          </c:extLst>
        </c:ser>
        <c:ser>
          <c:idx val="2"/>
          <c:order val="2"/>
          <c:tx>
            <c:strRef>
              <c:f>'Figure(8)'!$C$11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'Figure(8)'!$D$8:$H$8</c:f>
              <c:strCache>
                <c:ptCount val="5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</c:strCache>
            </c:strRef>
          </c:cat>
          <c:val>
            <c:numRef>
              <c:f>'Figure(8)'!$D$11:$H$11</c:f>
              <c:numCache>
                <c:formatCode>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1F-43F6-A945-33CA16D154DB}"/>
            </c:ext>
          </c:extLst>
        </c:ser>
        <c:ser>
          <c:idx val="3"/>
          <c:order val="3"/>
          <c:tx>
            <c:strRef>
              <c:f>'Figure(8)'!$C$12</c:f>
              <c:strCache>
                <c:ptCount val="1"/>
                <c:pt idx="0">
                  <c:v>Average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cat>
            <c:strRef>
              <c:f>'Figure(8)'!$D$8:$H$8</c:f>
              <c:strCache>
                <c:ptCount val="5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</c:strCache>
            </c:strRef>
          </c:cat>
          <c:val>
            <c:numRef>
              <c:f>'Figure(8)'!$D$12:$H$12</c:f>
              <c:numCache>
                <c:formatCode>0.0</c:formatCode>
                <c:ptCount val="5"/>
                <c:pt idx="0">
                  <c:v>8.6666666666666661</c:v>
                </c:pt>
                <c:pt idx="1">
                  <c:v>10.352941176470587</c:v>
                </c:pt>
                <c:pt idx="2">
                  <c:v>15.428571428571429</c:v>
                </c:pt>
                <c:pt idx="4">
                  <c:v>11.481481481481481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B1F-43F6-A945-33CA16D154DB}"/>
            </c:ext>
          </c:extLst>
        </c:ser>
        <c:ser>
          <c:idx val="4"/>
          <c:order val="4"/>
          <c:tx>
            <c:strRef>
              <c:f>'Figure(8)'!$C$13</c:f>
              <c:strCache>
                <c:ptCount val="1"/>
                <c:pt idx="0">
                  <c:v>Maximum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solidFill>
                <a:srgbClr val="6CC24A"/>
              </a:solidFill>
              <a:ln>
                <a:solidFill>
                  <a:srgbClr val="6CC24A"/>
                </a:solidFill>
              </a:ln>
            </c:spPr>
          </c:marker>
          <c:cat>
            <c:strRef>
              <c:f>'Figure(8)'!$D$8:$H$8</c:f>
              <c:strCache>
                <c:ptCount val="5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</c:strCache>
            </c:strRef>
          </c:cat>
          <c:val>
            <c:numRef>
              <c:f>'Figure(8)'!$D$13:$H$13</c:f>
              <c:numCache>
                <c:formatCode>0.0</c:formatCode>
                <c:ptCount val="5"/>
                <c:pt idx="0">
                  <c:v>10</c:v>
                </c:pt>
                <c:pt idx="1">
                  <c:v>13</c:v>
                </c:pt>
                <c:pt idx="2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B1F-43F6-A945-33CA16D154DB}"/>
            </c:ext>
          </c:extLst>
        </c:ser>
        <c:ser>
          <c:idx val="5"/>
          <c:order val="5"/>
          <c:tx>
            <c:strRef>
              <c:f>'Figure(8)'!$C$14</c:f>
              <c:strCache>
                <c:ptCount val="1"/>
                <c:pt idx="0">
                  <c:v>Upper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'Figure(8)'!$D$8:$H$8</c:f>
              <c:strCache>
                <c:ptCount val="5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</c:strCache>
            </c:strRef>
          </c:cat>
          <c:val>
            <c:numRef>
              <c:f>'Figure(8)'!$D$14:$H$14</c:f>
              <c:numCache>
                <c:formatCode>0.0</c:formatCode>
                <c:ptCount val="5"/>
                <c:pt idx="0">
                  <c:v>10</c:v>
                </c:pt>
                <c:pt idx="1">
                  <c:v>12</c:v>
                </c:pt>
                <c:pt idx="2">
                  <c:v>17</c:v>
                </c:pt>
                <c:pt idx="4">
                  <c:v>15.666666666666668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B1F-43F6-A945-33CA16D154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chemeClr val="accent1"/>
              </a:solidFill>
            </a:ln>
          </c:spPr>
        </c:hiLowLines>
        <c:upDownBars>
          <c:gapWidth val="150"/>
          <c:upBars/>
          <c:downBars/>
        </c:upDownBars>
        <c:smooth val="0"/>
        <c:axId val="336457704"/>
        <c:axId val="336458096"/>
      </c:lineChart>
      <c:catAx>
        <c:axId val="336457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6458096"/>
        <c:crosses val="autoZero"/>
        <c:auto val="1"/>
        <c:lblAlgn val="ctr"/>
        <c:lblOffset val="100"/>
        <c:noMultiLvlLbl val="0"/>
      </c:catAx>
      <c:valAx>
        <c:axId val="336458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b="0"/>
                  <a:t>Target net IRR (%)</a:t>
                </a:r>
              </a:p>
            </c:rich>
          </c:tx>
          <c:layout>
            <c:manualLayout>
              <c:xMode val="edge"/>
              <c:yMode val="edge"/>
              <c:x val="2.4229378603714938E-2"/>
              <c:y val="0.223704893203529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336457704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40746225736065"/>
          <c:y val="6.5289442986293383E-2"/>
          <c:w val="0.79606940739551735"/>
          <c:h val="0.7335629921259843"/>
        </c:manualLayout>
      </c:layout>
      <c:lineChart>
        <c:grouping val="standard"/>
        <c:varyColors val="0"/>
        <c:ser>
          <c:idx val="0"/>
          <c:order val="0"/>
          <c:tx>
            <c:strRef>
              <c:f>'Figure(9)'!$C$9</c:f>
              <c:strCache>
                <c:ptCount val="1"/>
                <c:pt idx="0">
                  <c:v>Lower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'Figure(9)'!$D$8:$I$8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'Figure(9)'!$D$9:$I$9</c:f>
              <c:numCache>
                <c:formatCode>0.0</c:formatCode>
                <c:ptCount val="6"/>
                <c:pt idx="0">
                  <c:v>20</c:v>
                </c:pt>
                <c:pt idx="1">
                  <c:v>36</c:v>
                </c:pt>
                <c:pt idx="2">
                  <c:v>60</c:v>
                </c:pt>
                <c:pt idx="4">
                  <c:v>51</c:v>
                </c:pt>
                <c:pt idx="5">
                  <c:v>24.333333333333332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5-4331-935D-511E89161D14}"/>
            </c:ext>
          </c:extLst>
        </c:ser>
        <c:ser>
          <c:idx val="1"/>
          <c:order val="1"/>
          <c:tx>
            <c:strRef>
              <c:f>'Figure(9)'!$C$10</c:f>
              <c:strCache>
                <c:ptCount val="1"/>
                <c:pt idx="0">
                  <c:v>Minimum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ln>
                <a:solidFill>
                  <a:srgbClr val="008675"/>
                </a:solidFill>
              </a:ln>
            </c:spPr>
          </c:marker>
          <c:cat>
            <c:strRef>
              <c:f>'Figure(9)'!$D$8:$I$8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'Figure(9)'!$D$10:$I$10</c:f>
              <c:numCache>
                <c:formatCode>0.0</c:formatCode>
                <c:ptCount val="6"/>
                <c:pt idx="0">
                  <c:v>15</c:v>
                </c:pt>
                <c:pt idx="1">
                  <c:v>33</c:v>
                </c:pt>
                <c:pt idx="2">
                  <c:v>60</c:v>
                </c:pt>
                <c:pt idx="4">
                  <c:v>50</c:v>
                </c:pt>
                <c:pt idx="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5-4331-935D-511E89161D14}"/>
            </c:ext>
          </c:extLst>
        </c:ser>
        <c:ser>
          <c:idx val="2"/>
          <c:order val="2"/>
          <c:tx>
            <c:strRef>
              <c:f>'Figure(9)'!$C$11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'Figure(9)'!$D$8:$I$8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'Figure(9)'!$D$11:$I$11</c:f>
              <c:numCache>
                <c:formatCode>0.0</c:formatCode>
                <c:ptCount val="6"/>
                <c:pt idx="0">
                  <c:v>40</c:v>
                </c:pt>
                <c:pt idx="1">
                  <c:v>60</c:v>
                </c:pt>
                <c:pt idx="2">
                  <c:v>75</c:v>
                </c:pt>
                <c:pt idx="4">
                  <c:v>60</c:v>
                </c:pt>
                <c:pt idx="5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95-4331-935D-511E89161D14}"/>
            </c:ext>
          </c:extLst>
        </c:ser>
        <c:ser>
          <c:idx val="3"/>
          <c:order val="3"/>
          <c:tx>
            <c:strRef>
              <c:f>'Figure(9)'!$C$12</c:f>
              <c:strCache>
                <c:ptCount val="1"/>
                <c:pt idx="0">
                  <c:v>Average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cat>
            <c:strRef>
              <c:f>'Figure(9)'!$D$8:$I$8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'Figure(9)'!$D$12:$I$12</c:f>
              <c:numCache>
                <c:formatCode>0.0</c:formatCode>
                <c:ptCount val="6"/>
                <c:pt idx="0">
                  <c:v>38.333333333333336</c:v>
                </c:pt>
                <c:pt idx="1">
                  <c:v>56.444444444444443</c:v>
                </c:pt>
                <c:pt idx="2">
                  <c:v>71.25</c:v>
                </c:pt>
                <c:pt idx="4">
                  <c:v>61.9</c:v>
                </c:pt>
                <c:pt idx="5">
                  <c:v>37.090909090909093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95-4331-935D-511E89161D14}"/>
            </c:ext>
          </c:extLst>
        </c:ser>
        <c:ser>
          <c:idx val="4"/>
          <c:order val="4"/>
          <c:tx>
            <c:strRef>
              <c:f>'Figure(9)'!$C$13</c:f>
              <c:strCache>
                <c:ptCount val="1"/>
                <c:pt idx="0">
                  <c:v>Maximum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solidFill>
                <a:srgbClr val="6CC24A"/>
              </a:solidFill>
              <a:ln>
                <a:solidFill>
                  <a:srgbClr val="6CC24A"/>
                </a:solidFill>
              </a:ln>
            </c:spPr>
          </c:marker>
          <c:cat>
            <c:strRef>
              <c:f>'Figure(9)'!$D$8:$I$8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'Figure(9)'!$D$13:$I$13</c:f>
              <c:numCache>
                <c:formatCode>0.0</c:formatCode>
                <c:ptCount val="6"/>
                <c:pt idx="0">
                  <c:v>55</c:v>
                </c:pt>
                <c:pt idx="1">
                  <c:v>72</c:v>
                </c:pt>
                <c:pt idx="2">
                  <c:v>75</c:v>
                </c:pt>
                <c:pt idx="4">
                  <c:v>75</c:v>
                </c:pt>
                <c:pt idx="5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95-4331-935D-511E89161D14}"/>
            </c:ext>
          </c:extLst>
        </c:ser>
        <c:ser>
          <c:idx val="5"/>
          <c:order val="5"/>
          <c:tx>
            <c:strRef>
              <c:f>'Figure(9)'!$C$14</c:f>
              <c:strCache>
                <c:ptCount val="1"/>
                <c:pt idx="0">
                  <c:v>Upper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'Figure(9)'!$D$8:$I$8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'Figure(9)'!$D$14:$I$14</c:f>
              <c:numCache>
                <c:formatCode>0.0</c:formatCode>
                <c:ptCount val="6"/>
                <c:pt idx="0">
                  <c:v>43.571428571428569</c:v>
                </c:pt>
                <c:pt idx="1">
                  <c:v>68.400000000000006</c:v>
                </c:pt>
                <c:pt idx="2">
                  <c:v>75</c:v>
                </c:pt>
                <c:pt idx="4">
                  <c:v>72.833333333333329</c:v>
                </c:pt>
                <c:pt idx="5">
                  <c:v>42.857142857142854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95-4331-935D-511E89161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chemeClr val="accent1"/>
              </a:solidFill>
            </a:ln>
          </c:spPr>
        </c:hiLowLines>
        <c:upDownBars>
          <c:gapWidth val="150"/>
          <c:upBars/>
          <c:downBars/>
        </c:upDownBars>
        <c:smooth val="0"/>
        <c:axId val="336722040"/>
        <c:axId val="336722432"/>
      </c:lineChart>
      <c:catAx>
        <c:axId val="336722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6722432"/>
        <c:crosses val="autoZero"/>
        <c:auto val="1"/>
        <c:lblAlgn val="ctr"/>
        <c:lblOffset val="100"/>
        <c:noMultiLvlLbl val="0"/>
      </c:catAx>
      <c:valAx>
        <c:axId val="336722432"/>
        <c:scaling>
          <c:orientation val="minMax"/>
        </c:scaling>
        <c:delete val="0"/>
        <c:axPos val="l"/>
        <c:title>
          <c:tx>
            <c:strRef>
              <c:f>'Figure(9)'!$C$7</c:f>
              <c:strCache>
                <c:ptCount val="1"/>
                <c:pt idx="0">
                  <c:v>Target average blended gearing as % of GAV</c:v>
                </c:pt>
              </c:strCache>
            </c:strRef>
          </c:tx>
          <c:layout>
            <c:manualLayout>
              <c:xMode val="edge"/>
              <c:yMode val="edge"/>
              <c:x val="2.2975408083336975E-2"/>
              <c:y val="6.5289529312939049E-2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es-ES"/>
            </a:p>
          </c:txPr>
        </c:title>
        <c:numFmt formatCode="0.0" sourceLinked="1"/>
        <c:majorTickMark val="out"/>
        <c:minorTickMark val="none"/>
        <c:tickLblPos val="nextTo"/>
        <c:crossAx val="336722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40746225736065"/>
          <c:y val="6.5289442986293383E-2"/>
          <c:w val="0.79606940739551735"/>
          <c:h val="0.7335629921259843"/>
        </c:manualLayout>
      </c:layout>
      <c:lineChart>
        <c:grouping val="standard"/>
        <c:varyColors val="0"/>
        <c:ser>
          <c:idx val="0"/>
          <c:order val="0"/>
          <c:tx>
            <c:strRef>
              <c:f>'Figure(10)'!$C$9</c:f>
              <c:strCache>
                <c:ptCount val="1"/>
                <c:pt idx="0">
                  <c:v>Lower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'Figure(10)'!$D$8:$I$8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'Figure(10)'!$D$9:$I$9</c:f>
              <c:numCache>
                <c:formatCode>0.0</c:formatCode>
                <c:ptCount val="6"/>
                <c:pt idx="0">
                  <c:v>11.716762349613207</c:v>
                </c:pt>
                <c:pt idx="1">
                  <c:v>12.017607014979296</c:v>
                </c:pt>
                <c:pt idx="2">
                  <c:v>7.850309987702583</c:v>
                </c:pt>
                <c:pt idx="4">
                  <c:v>7.3053948247644396</c:v>
                </c:pt>
                <c:pt idx="5">
                  <c:v>8.8665538656800997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B-4C43-85A7-2F2A162E1953}"/>
            </c:ext>
          </c:extLst>
        </c:ser>
        <c:ser>
          <c:idx val="1"/>
          <c:order val="1"/>
          <c:tx>
            <c:strRef>
              <c:f>'Figure(10)'!$C$10</c:f>
              <c:strCache>
                <c:ptCount val="1"/>
                <c:pt idx="0">
                  <c:v>Minimum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ln>
                <a:solidFill>
                  <a:srgbClr val="008675"/>
                </a:solidFill>
              </a:ln>
            </c:spPr>
          </c:marker>
          <c:cat>
            <c:strRef>
              <c:f>'Figure(10)'!$D$8:$I$8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'Figure(10)'!$D$10:$I$10</c:f>
              <c:numCache>
                <c:formatCode>0.0</c:formatCode>
                <c:ptCount val="6"/>
                <c:pt idx="0">
                  <c:v>5.8244367755248891</c:v>
                </c:pt>
                <c:pt idx="1">
                  <c:v>12.017607014979296</c:v>
                </c:pt>
                <c:pt idx="2">
                  <c:v>7.850309987702583</c:v>
                </c:pt>
                <c:pt idx="4">
                  <c:v>7</c:v>
                </c:pt>
                <c:pt idx="5">
                  <c:v>5.1935601896665977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B-4C43-85A7-2F2A162E1953}"/>
            </c:ext>
          </c:extLst>
        </c:ser>
        <c:ser>
          <c:idx val="2"/>
          <c:order val="2"/>
          <c:tx>
            <c:strRef>
              <c:f>'Figure(10)'!$C$11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'Figure(10)'!$D$8:$I$8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'Figure(10)'!$D$11:$I$11</c:f>
              <c:numCache>
                <c:formatCode>0.0</c:formatCode>
                <c:ptCount val="6"/>
                <c:pt idx="0">
                  <c:v>32.939281292219107</c:v>
                </c:pt>
                <c:pt idx="1">
                  <c:v>25.793875673879917</c:v>
                </c:pt>
                <c:pt idx="2">
                  <c:v>9.2676470000000002</c:v>
                </c:pt>
                <c:pt idx="4">
                  <c:v>18</c:v>
                </c:pt>
                <c:pt idx="5">
                  <c:v>29.347121369843201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1B-4C43-85A7-2F2A162E1953}"/>
            </c:ext>
          </c:extLst>
        </c:ser>
        <c:ser>
          <c:idx val="3"/>
          <c:order val="3"/>
          <c:tx>
            <c:strRef>
              <c:f>'Figure(10)'!$C$12</c:f>
              <c:strCache>
                <c:ptCount val="1"/>
                <c:pt idx="0">
                  <c:v>Average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cat>
            <c:strRef>
              <c:f>'Figure(10)'!$D$8:$I$8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'Figure(10)'!$D$12:$I$12</c:f>
              <c:numCache>
                <c:formatCode>0.0</c:formatCode>
                <c:ptCount val="6"/>
                <c:pt idx="0">
                  <c:v>42.915609817280597</c:v>
                </c:pt>
                <c:pt idx="1">
                  <c:v>28.680624801977849</c:v>
                </c:pt>
                <c:pt idx="2">
                  <c:v>13.965150996925646</c:v>
                </c:pt>
                <c:pt idx="4">
                  <c:v>21.627827336211944</c:v>
                </c:pt>
                <c:pt idx="5">
                  <c:v>36.288959722277234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1B-4C43-85A7-2F2A162E1953}"/>
            </c:ext>
          </c:extLst>
        </c:ser>
        <c:ser>
          <c:idx val="4"/>
          <c:order val="4"/>
          <c:tx>
            <c:strRef>
              <c:f>'Figure(10)'!$C$13</c:f>
              <c:strCache>
                <c:ptCount val="1"/>
                <c:pt idx="0">
                  <c:v>Maximum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solidFill>
                <a:srgbClr val="6CC24A"/>
              </a:solidFill>
              <a:ln>
                <a:solidFill>
                  <a:srgbClr val="6CC24A"/>
                </a:solidFill>
              </a:ln>
            </c:spPr>
          </c:marker>
          <c:cat>
            <c:strRef>
              <c:f>'Figure(10)'!$D$8:$I$8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'Figure(10)'!$D$13:$I$13</c:f>
              <c:numCache>
                <c:formatCode>0.0</c:formatCode>
                <c:ptCount val="6"/>
                <c:pt idx="0">
                  <c:v>117.5512798</c:v>
                </c:pt>
                <c:pt idx="1">
                  <c:v>75.066000000000003</c:v>
                </c:pt>
                <c:pt idx="2">
                  <c:v>29.475000000000001</c:v>
                </c:pt>
                <c:pt idx="4">
                  <c:v>66.935191199217599</c:v>
                </c:pt>
                <c:pt idx="5">
                  <c:v>104.8186581025461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61B-4C43-85A7-2F2A162E1953}"/>
            </c:ext>
          </c:extLst>
        </c:ser>
        <c:ser>
          <c:idx val="5"/>
          <c:order val="5"/>
          <c:tx>
            <c:strRef>
              <c:f>'Figure(10)'!$C$14</c:f>
              <c:strCache>
                <c:ptCount val="1"/>
                <c:pt idx="0">
                  <c:v>Upper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'Figure(10)'!$D$8:$I$8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'Figure(10)'!$D$14:$I$14</c:f>
              <c:numCache>
                <c:formatCode>0.0</c:formatCode>
                <c:ptCount val="6"/>
                <c:pt idx="0">
                  <c:v>100.83661301944441</c:v>
                </c:pt>
                <c:pt idx="1">
                  <c:v>57.533000000000001</c:v>
                </c:pt>
                <c:pt idx="2">
                  <c:v>29.475000000000001</c:v>
                </c:pt>
                <c:pt idx="4">
                  <c:v>43.489412249576866</c:v>
                </c:pt>
                <c:pt idx="5">
                  <c:v>76.352681523535239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61B-4C43-85A7-2F2A162E1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chemeClr val="accent1"/>
              </a:solidFill>
            </a:ln>
          </c:spPr>
        </c:hiLowLines>
        <c:upDownBars>
          <c:gapWidth val="150"/>
          <c:upBars/>
          <c:downBars/>
        </c:upDownBars>
        <c:smooth val="0"/>
        <c:axId val="336722040"/>
        <c:axId val="336722432"/>
      </c:lineChart>
      <c:catAx>
        <c:axId val="336722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6722432"/>
        <c:crosses val="autoZero"/>
        <c:auto val="1"/>
        <c:lblAlgn val="ctr"/>
        <c:lblOffset val="100"/>
        <c:noMultiLvlLbl val="0"/>
      </c:catAx>
      <c:valAx>
        <c:axId val="336722432"/>
        <c:scaling>
          <c:orientation val="minMax"/>
        </c:scaling>
        <c:delete val="0"/>
        <c:axPos val="l"/>
        <c:title>
          <c:tx>
            <c:strRef>
              <c:f>'Figure(10)'!$C$7</c:f>
              <c:strCache>
                <c:ptCount val="1"/>
                <c:pt idx="0">
                  <c:v>Average size of commitments (€ million)</c:v>
                </c:pt>
              </c:strCache>
            </c:strRef>
          </c:tx>
          <c:layout>
            <c:manualLayout>
              <c:xMode val="edge"/>
              <c:yMode val="edge"/>
              <c:x val="2.2975408083336975E-2"/>
              <c:y val="6.5289529312939049E-2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crossAx val="336722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248397613395"/>
          <c:y val="6.5289442986293383E-2"/>
          <c:w val="0.8362042760005588"/>
          <c:h val="0.7335629921259843"/>
        </c:manualLayout>
      </c:layout>
      <c:lineChart>
        <c:grouping val="standard"/>
        <c:varyColors val="0"/>
        <c:ser>
          <c:idx val="0"/>
          <c:order val="0"/>
          <c:tx>
            <c:strRef>
              <c:f>'Figure(11)'!$C$9</c:f>
              <c:strCache>
                <c:ptCount val="1"/>
                <c:pt idx="0">
                  <c:v>Lower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'Figure(11)'!$D$8:$I$8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'Figure(11)'!$D$9:$I$9</c:f>
              <c:numCache>
                <c:formatCode>0</c:formatCode>
                <c:ptCount val="6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8-4E6D-A71F-998276E2D2E9}"/>
            </c:ext>
          </c:extLst>
        </c:ser>
        <c:ser>
          <c:idx val="1"/>
          <c:order val="1"/>
          <c:tx>
            <c:strRef>
              <c:f>'Figure(11)'!$C$10</c:f>
              <c:strCache>
                <c:ptCount val="1"/>
                <c:pt idx="0">
                  <c:v>Minimum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ln>
                <a:solidFill>
                  <a:srgbClr val="008675"/>
                </a:solidFill>
              </a:ln>
            </c:spPr>
          </c:marker>
          <c:cat>
            <c:strRef>
              <c:f>'Figure(11)'!$D$8:$I$8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'Figure(11)'!$D$10:$I$10</c:f>
              <c:numCache>
                <c:formatCode>0</c:formatCode>
                <c:ptCount val="6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4">
                  <c:v>1</c:v>
                </c:pt>
                <c:pt idx="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8-4E6D-A71F-998276E2D2E9}"/>
            </c:ext>
          </c:extLst>
        </c:ser>
        <c:ser>
          <c:idx val="2"/>
          <c:order val="2"/>
          <c:tx>
            <c:strRef>
              <c:f>'Figure(11)'!$C$11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'Figure(11)'!$D$8:$I$8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'Figure(11)'!$D$11:$I$11</c:f>
              <c:numCache>
                <c:formatCode>0</c:formatCode>
                <c:ptCount val="6"/>
                <c:pt idx="0">
                  <c:v>15.5</c:v>
                </c:pt>
                <c:pt idx="1">
                  <c:v>8</c:v>
                </c:pt>
                <c:pt idx="2">
                  <c:v>12.5</c:v>
                </c:pt>
                <c:pt idx="4">
                  <c:v>8</c:v>
                </c:pt>
                <c:pt idx="5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8-4E6D-A71F-998276E2D2E9}"/>
            </c:ext>
          </c:extLst>
        </c:ser>
        <c:ser>
          <c:idx val="3"/>
          <c:order val="3"/>
          <c:tx>
            <c:strRef>
              <c:f>'Figure(11)'!$C$12</c:f>
              <c:strCache>
                <c:ptCount val="1"/>
                <c:pt idx="0">
                  <c:v>Average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cat>
            <c:strRef>
              <c:f>'Figure(11)'!$D$8:$I$8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'Figure(11)'!$D$12:$I$12</c:f>
              <c:numCache>
                <c:formatCode>0</c:formatCode>
                <c:ptCount val="6"/>
                <c:pt idx="0">
                  <c:v>17.5</c:v>
                </c:pt>
                <c:pt idx="1">
                  <c:v>9.2857142857142865</c:v>
                </c:pt>
                <c:pt idx="2">
                  <c:v>11.5</c:v>
                </c:pt>
                <c:pt idx="4">
                  <c:v>8.8000000000000007</c:v>
                </c:pt>
                <c:pt idx="5">
                  <c:v>17.923076923076923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58-4E6D-A71F-998276E2D2E9}"/>
            </c:ext>
          </c:extLst>
        </c:ser>
        <c:ser>
          <c:idx val="4"/>
          <c:order val="4"/>
          <c:tx>
            <c:strRef>
              <c:f>'Figure(11)'!$C$13</c:f>
              <c:strCache>
                <c:ptCount val="1"/>
                <c:pt idx="0">
                  <c:v>Maximum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solidFill>
                <a:srgbClr val="6CC24A"/>
              </a:solidFill>
              <a:ln>
                <a:solidFill>
                  <a:srgbClr val="6CC24A"/>
                </a:solidFill>
              </a:ln>
            </c:spPr>
          </c:marker>
          <c:cat>
            <c:strRef>
              <c:f>'Figure(11)'!$D$8:$I$8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'Figure(11)'!$D$13:$I$13</c:f>
              <c:numCache>
                <c:formatCode>0</c:formatCode>
                <c:ptCount val="6"/>
                <c:pt idx="0">
                  <c:v>50</c:v>
                </c:pt>
                <c:pt idx="1">
                  <c:v>17</c:v>
                </c:pt>
                <c:pt idx="2">
                  <c:v>19</c:v>
                </c:pt>
                <c:pt idx="4">
                  <c:v>19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58-4E6D-A71F-998276E2D2E9}"/>
            </c:ext>
          </c:extLst>
        </c:ser>
        <c:ser>
          <c:idx val="5"/>
          <c:order val="5"/>
          <c:tx>
            <c:strRef>
              <c:f>'Figure(11)'!$C$14</c:f>
              <c:strCache>
                <c:ptCount val="1"/>
                <c:pt idx="0">
                  <c:v>Upper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'Figure(11)'!$D$8:$I$8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'Figure(11)'!$D$14:$I$14</c:f>
              <c:numCache>
                <c:formatCode>0</c:formatCode>
                <c:ptCount val="6"/>
                <c:pt idx="0">
                  <c:v>33.333333333333336</c:v>
                </c:pt>
                <c:pt idx="1">
                  <c:v>17</c:v>
                </c:pt>
                <c:pt idx="2">
                  <c:v>19</c:v>
                </c:pt>
                <c:pt idx="4">
                  <c:v>17.666666666666668</c:v>
                </c:pt>
                <c:pt idx="5">
                  <c:v>30.75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58-4E6D-A71F-998276E2D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chemeClr val="accent1"/>
              </a:solidFill>
            </a:ln>
          </c:spPr>
        </c:hiLowLines>
        <c:upDownBars>
          <c:gapWidth val="150"/>
          <c:upBars/>
          <c:downBars/>
        </c:upDownBars>
        <c:smooth val="0"/>
        <c:axId val="336722040"/>
        <c:axId val="336722432"/>
      </c:lineChart>
      <c:catAx>
        <c:axId val="336722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6722432"/>
        <c:crosses val="autoZero"/>
        <c:auto val="1"/>
        <c:lblAlgn val="ctr"/>
        <c:lblOffset val="100"/>
        <c:noMultiLvlLbl val="0"/>
      </c:catAx>
      <c:valAx>
        <c:axId val="336722432"/>
        <c:scaling>
          <c:orientation val="minMax"/>
        </c:scaling>
        <c:delete val="0"/>
        <c:axPos val="l"/>
        <c:title>
          <c:tx>
            <c:strRef>
              <c:f>'Figure(11)'!$C$7</c:f>
              <c:strCache>
                <c:ptCount val="1"/>
                <c:pt idx="0">
                  <c:v>Number of vehicles</c:v>
                </c:pt>
              </c:strCache>
            </c:strRef>
          </c:tx>
          <c:layout>
            <c:manualLayout>
              <c:xMode val="edge"/>
              <c:yMode val="edge"/>
              <c:x val="2.2975408083336975E-2"/>
              <c:y val="6.5289529312939049E-2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crossAx val="336722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27248397613395"/>
          <c:y val="6.5289442986293383E-2"/>
          <c:w val="0.8362042760005588"/>
          <c:h val="0.7335629921259843"/>
        </c:manualLayout>
      </c:layout>
      <c:lineChart>
        <c:grouping val="standard"/>
        <c:varyColors val="0"/>
        <c:ser>
          <c:idx val="0"/>
          <c:order val="0"/>
          <c:tx>
            <c:strRef>
              <c:f>'Figure(12)'!$C$9</c:f>
              <c:strCache>
                <c:ptCount val="1"/>
                <c:pt idx="0">
                  <c:v>Lower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'Figure(12)'!$D$8:$I$8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'Figure(12)'!$D$9:$I$9</c:f>
              <c:numCache>
                <c:formatCode>0</c:formatCode>
                <c:ptCount val="6"/>
                <c:pt idx="0">
                  <c:v>3.3333333333333335</c:v>
                </c:pt>
                <c:pt idx="1">
                  <c:v>3</c:v>
                </c:pt>
                <c:pt idx="2">
                  <c:v>8</c:v>
                </c:pt>
                <c:pt idx="4">
                  <c:v>0.5</c:v>
                </c:pt>
                <c:pt idx="5">
                  <c:v>5.333333333333333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57-4920-AC3C-13FB7953727B}"/>
            </c:ext>
          </c:extLst>
        </c:ser>
        <c:ser>
          <c:idx val="1"/>
          <c:order val="1"/>
          <c:tx>
            <c:strRef>
              <c:f>'Figure(12)'!$C$10</c:f>
              <c:strCache>
                <c:ptCount val="1"/>
                <c:pt idx="0">
                  <c:v>Minimum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ln>
                <a:solidFill>
                  <a:srgbClr val="008675"/>
                </a:solidFill>
              </a:ln>
            </c:spPr>
          </c:marker>
          <c:cat>
            <c:strRef>
              <c:f>'Figure(12)'!$D$8:$I$8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'Figure(12)'!$D$10:$I$10</c:f>
              <c:numCache>
                <c:formatCode>0</c:formatCode>
                <c:ptCount val="6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4">
                  <c:v>1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57-4920-AC3C-13FB7953727B}"/>
            </c:ext>
          </c:extLst>
        </c:ser>
        <c:ser>
          <c:idx val="2"/>
          <c:order val="2"/>
          <c:tx>
            <c:strRef>
              <c:f>'Figure(12)'!$C$11</c:f>
              <c:strCache>
                <c:ptCount val="1"/>
                <c:pt idx="0">
                  <c:v>Median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'Figure(12)'!$D$8:$I$8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'Figure(12)'!$D$11:$I$11</c:f>
              <c:numCache>
                <c:formatCode>0</c:formatCode>
                <c:ptCount val="6"/>
                <c:pt idx="0">
                  <c:v>14.5</c:v>
                </c:pt>
                <c:pt idx="1">
                  <c:v>8</c:v>
                </c:pt>
                <c:pt idx="2">
                  <c:v>12</c:v>
                </c:pt>
                <c:pt idx="4">
                  <c:v>8</c:v>
                </c:pt>
                <c:pt idx="5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57-4920-AC3C-13FB7953727B}"/>
            </c:ext>
          </c:extLst>
        </c:ser>
        <c:ser>
          <c:idx val="3"/>
          <c:order val="3"/>
          <c:tx>
            <c:strRef>
              <c:f>'Figure(12)'!$C$12</c:f>
              <c:strCache>
                <c:ptCount val="1"/>
                <c:pt idx="0">
                  <c:v>Average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7"/>
          </c:marker>
          <c:cat>
            <c:strRef>
              <c:f>'Figure(12)'!$D$8:$I$8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'Figure(12)'!$D$12:$I$12</c:f>
              <c:numCache>
                <c:formatCode>0</c:formatCode>
                <c:ptCount val="6"/>
                <c:pt idx="0">
                  <c:v>14.4</c:v>
                </c:pt>
                <c:pt idx="1">
                  <c:v>9.1428571428571423</c:v>
                </c:pt>
                <c:pt idx="2">
                  <c:v>12</c:v>
                </c:pt>
                <c:pt idx="4">
                  <c:v>8.125</c:v>
                </c:pt>
                <c:pt idx="5">
                  <c:v>15.181818181818182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57-4920-AC3C-13FB7953727B}"/>
            </c:ext>
          </c:extLst>
        </c:ser>
        <c:ser>
          <c:idx val="4"/>
          <c:order val="4"/>
          <c:tx>
            <c:strRef>
              <c:f>'Figure(12)'!$C$13</c:f>
              <c:strCache>
                <c:ptCount val="1"/>
                <c:pt idx="0">
                  <c:v>Maximum value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8"/>
            <c:spPr>
              <a:solidFill>
                <a:srgbClr val="6CC24A"/>
              </a:solidFill>
              <a:ln>
                <a:solidFill>
                  <a:srgbClr val="6CC24A"/>
                </a:solidFill>
              </a:ln>
            </c:spPr>
          </c:marker>
          <c:cat>
            <c:strRef>
              <c:f>'Figure(12)'!$D$8:$I$8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'Figure(12)'!$D$13:$I$13</c:f>
              <c:numCache>
                <c:formatCode>0</c:formatCode>
                <c:ptCount val="6"/>
                <c:pt idx="0">
                  <c:v>33</c:v>
                </c:pt>
                <c:pt idx="1">
                  <c:v>17</c:v>
                </c:pt>
                <c:pt idx="2">
                  <c:v>16</c:v>
                </c:pt>
                <c:pt idx="4">
                  <c:v>16</c:v>
                </c:pt>
                <c:pt idx="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557-4920-AC3C-13FB7953727B}"/>
            </c:ext>
          </c:extLst>
        </c:ser>
        <c:ser>
          <c:idx val="5"/>
          <c:order val="5"/>
          <c:tx>
            <c:strRef>
              <c:f>'Figure(12)'!$C$14</c:f>
              <c:strCache>
                <c:ptCount val="1"/>
                <c:pt idx="0">
                  <c:v>Upper quartile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cat>
            <c:strRef>
              <c:f>'Figure(12)'!$D$8:$I$8</c:f>
              <c:strCache>
                <c:ptCount val="6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  <c:pt idx="4">
                  <c:v>Closed end</c:v>
                </c:pt>
                <c:pt idx="5">
                  <c:v>Open end</c:v>
                </c:pt>
              </c:strCache>
            </c:strRef>
          </c:cat>
          <c:val>
            <c:numRef>
              <c:f>'Figure(12)'!$D$14:$I$14</c:f>
              <c:numCache>
                <c:formatCode>0</c:formatCode>
                <c:ptCount val="6"/>
                <c:pt idx="0">
                  <c:v>25</c:v>
                </c:pt>
                <c:pt idx="1">
                  <c:v>16.5</c:v>
                </c:pt>
                <c:pt idx="2">
                  <c:v>16</c:v>
                </c:pt>
                <c:pt idx="4">
                  <c:v>16</c:v>
                </c:pt>
                <c:pt idx="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557-4920-AC3C-13FB79537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8575">
              <a:solidFill>
                <a:schemeClr val="accent1"/>
              </a:solidFill>
            </a:ln>
          </c:spPr>
        </c:hiLowLines>
        <c:upDownBars>
          <c:gapWidth val="150"/>
          <c:upBars/>
          <c:downBars/>
        </c:upDownBars>
        <c:smooth val="0"/>
        <c:axId val="336722040"/>
        <c:axId val="336722432"/>
      </c:lineChart>
      <c:catAx>
        <c:axId val="3367220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36722432"/>
        <c:crosses val="autoZero"/>
        <c:auto val="1"/>
        <c:lblAlgn val="ctr"/>
        <c:lblOffset val="100"/>
        <c:noMultiLvlLbl val="0"/>
      </c:catAx>
      <c:valAx>
        <c:axId val="336722432"/>
        <c:scaling>
          <c:orientation val="minMax"/>
        </c:scaling>
        <c:delete val="0"/>
        <c:axPos val="l"/>
        <c:title>
          <c:tx>
            <c:strRef>
              <c:f>'Figure(12)'!$C$7</c:f>
              <c:strCache>
                <c:ptCount val="1"/>
                <c:pt idx="0">
                  <c:v>Number of managers</c:v>
                </c:pt>
              </c:strCache>
            </c:strRef>
          </c:tx>
          <c:layout>
            <c:manualLayout>
              <c:xMode val="edge"/>
              <c:yMode val="edge"/>
              <c:x val="2.2975408083336975E-2"/>
              <c:y val="6.5289529312939049E-2"/>
            </c:manualLayout>
          </c:layout>
          <c:overlay val="0"/>
          <c:txPr>
            <a:bodyPr rot="-5400000" vert="horz"/>
            <a:lstStyle/>
            <a:p>
              <a:pPr>
                <a:defRPr b="0"/>
              </a:pPr>
              <a:endParaRPr lang="es-ES"/>
            </a:p>
          </c:txPr>
        </c:title>
        <c:numFmt formatCode="0" sourceLinked="1"/>
        <c:majorTickMark val="out"/>
        <c:minorTickMark val="none"/>
        <c:tickLblPos val="nextTo"/>
        <c:crossAx val="33672204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5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'Figure(13)'!$C$1</c:f>
          <c:strCache>
            <c:ptCount val="1"/>
            <c:pt idx="0">
              <c:v>Aggregate annual performance of funds of funds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'Figure(13)'!$F$8:$T$8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'Figure(13)'!$F$9:$T$9</c:f>
              <c:numCache>
                <c:formatCode>0.0</c:formatCode>
                <c:ptCount val="15"/>
                <c:pt idx="0">
                  <c:v>13.867054519320284</c:v>
                </c:pt>
                <c:pt idx="1">
                  <c:v>13.975810402057132</c:v>
                </c:pt>
                <c:pt idx="2">
                  <c:v>5.588750010825204</c:v>
                </c:pt>
                <c:pt idx="3">
                  <c:v>-19.814860748058273</c:v>
                </c:pt>
                <c:pt idx="4">
                  <c:v>-20.0056175895946</c:v>
                </c:pt>
                <c:pt idx="5">
                  <c:v>2.3838634860299783</c:v>
                </c:pt>
                <c:pt idx="6">
                  <c:v>3.4648108829386195</c:v>
                </c:pt>
                <c:pt idx="7">
                  <c:v>-3.8844478233721689</c:v>
                </c:pt>
                <c:pt idx="8">
                  <c:v>1.5045336023429576</c:v>
                </c:pt>
                <c:pt idx="9">
                  <c:v>8.4430926134604007</c:v>
                </c:pt>
                <c:pt idx="10">
                  <c:v>11.051717231309247</c:v>
                </c:pt>
                <c:pt idx="11">
                  <c:v>6.8932179469911814</c:v>
                </c:pt>
                <c:pt idx="12">
                  <c:v>8.6504160199642364</c:v>
                </c:pt>
                <c:pt idx="13">
                  <c:v>6.5954641757597283</c:v>
                </c:pt>
                <c:pt idx="14">
                  <c:v>5.5759913784102642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D-40B8-A638-27248E605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09824"/>
        <c:axId val="341510216"/>
      </c:lineChart>
      <c:catAx>
        <c:axId val="34150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510216"/>
        <c:crosses val="autoZero"/>
        <c:auto val="1"/>
        <c:lblAlgn val="ctr"/>
        <c:lblOffset val="100"/>
        <c:noMultiLvlLbl val="0"/>
      </c:catAx>
      <c:valAx>
        <c:axId val="341510216"/>
        <c:scaling>
          <c:orientation val="minMax"/>
        </c:scaling>
        <c:delete val="0"/>
        <c:axPos val="l"/>
        <c:title>
          <c:tx>
            <c:strRef>
              <c:f>'Figure(13)'!$E$9</c:f>
              <c:strCache>
                <c:ptCount val="1"/>
                <c:pt idx="0">
                  <c:v>Total return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509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'Figure(14)'!$C$1</c:f>
          <c:strCache>
            <c:ptCount val="1"/>
            <c:pt idx="0">
              <c:v>Performance of funds of funds by quartile</c:v>
            </c:pt>
          </c:strCache>
        </c:strRef>
      </c:tx>
      <c:overlay val="0"/>
      <c:txPr>
        <a:bodyPr/>
        <a:lstStyle/>
        <a:p>
          <a:pPr>
            <a:defRPr sz="1400" b="0"/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'Figure(14)'!$D$9</c:f>
              <c:strCache>
                <c:ptCount val="1"/>
                <c:pt idx="0">
                  <c:v>Lower quartile</c:v>
                </c:pt>
              </c:strCache>
            </c:strRef>
          </c:tx>
          <c:spPr>
            <a:ln>
              <a:noFill/>
            </a:ln>
          </c:spPr>
          <c:marker>
            <c:spPr>
              <a:noFill/>
              <a:ln>
                <a:noFill/>
              </a:ln>
            </c:spPr>
          </c:marker>
          <c:cat>
            <c:numRef>
              <c:f>'Figure(14)'!$F$8:$T$8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'Figure(14)'!$F$9:$T$9</c:f>
              <c:numCache>
                <c:formatCode>0.0</c:formatCode>
                <c:ptCount val="15"/>
                <c:pt idx="0">
                  <c:v>8.2715410234942297</c:v>
                </c:pt>
                <c:pt idx="1">
                  <c:v>-10.488716778555215</c:v>
                </c:pt>
                <c:pt idx="2">
                  <c:v>-2.5897048204891346</c:v>
                </c:pt>
                <c:pt idx="3">
                  <c:v>-40.404705737529966</c:v>
                </c:pt>
                <c:pt idx="4">
                  <c:v>-27.059581616805797</c:v>
                </c:pt>
                <c:pt idx="5">
                  <c:v>-1.5083181954789375</c:v>
                </c:pt>
                <c:pt idx="6">
                  <c:v>-2.1261310240378899</c:v>
                </c:pt>
                <c:pt idx="7">
                  <c:v>-6.3670906089878505</c:v>
                </c:pt>
                <c:pt idx="8">
                  <c:v>-6.3525967289973968</c:v>
                </c:pt>
                <c:pt idx="9">
                  <c:v>1.6874597645989602</c:v>
                </c:pt>
                <c:pt idx="10">
                  <c:v>3.6334673400034276</c:v>
                </c:pt>
                <c:pt idx="11">
                  <c:v>-0.62804150268047498</c:v>
                </c:pt>
                <c:pt idx="12">
                  <c:v>1.51278136794692</c:v>
                </c:pt>
                <c:pt idx="13">
                  <c:v>0.605127530982835</c:v>
                </c:pt>
                <c:pt idx="14">
                  <c:v>-1.9081612562707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D-4709-9D5A-D4F255498C93}"/>
            </c:ext>
          </c:extLst>
        </c:ser>
        <c:ser>
          <c:idx val="1"/>
          <c:order val="1"/>
          <c:tx>
            <c:strRef>
              <c:f>'Figure(14)'!$D$10</c:f>
              <c:strCache>
                <c:ptCount val="1"/>
                <c:pt idx="0">
                  <c:v>Minimum value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accent1"/>
              </a:solidFill>
              <a:ln>
                <a:noFill/>
              </a:ln>
            </c:spPr>
          </c:marker>
          <c:cat>
            <c:numRef>
              <c:f>'Figure(14)'!$F$8:$T$8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'Figure(14)'!$F$10:$T$10</c:f>
              <c:numCache>
                <c:formatCode>0.0</c:formatCode>
                <c:ptCount val="15"/>
                <c:pt idx="0">
                  <c:v>6.4904764174090497</c:v>
                </c:pt>
                <c:pt idx="1">
                  <c:v>-20.14553140096681</c:v>
                </c:pt>
                <c:pt idx="2">
                  <c:v>-18.71996291757819</c:v>
                </c:pt>
                <c:pt idx="3">
                  <c:v>-78.766135471261748</c:v>
                </c:pt>
                <c:pt idx="4">
                  <c:v>-42.991668052603181</c:v>
                </c:pt>
                <c:pt idx="5">
                  <c:v>-20.33274342221786</c:v>
                </c:pt>
                <c:pt idx="6">
                  <c:v>-43.360985307560803</c:v>
                </c:pt>
                <c:pt idx="7">
                  <c:v>-41.085214816416347</c:v>
                </c:pt>
                <c:pt idx="8">
                  <c:v>-14.77276662669637</c:v>
                </c:pt>
                <c:pt idx="9">
                  <c:v>-11.087004386685489</c:v>
                </c:pt>
                <c:pt idx="10">
                  <c:v>-28.240411136805609</c:v>
                </c:pt>
                <c:pt idx="11">
                  <c:v>-13.875581183359682</c:v>
                </c:pt>
                <c:pt idx="12">
                  <c:v>-24.577676423177031</c:v>
                </c:pt>
                <c:pt idx="13">
                  <c:v>-63.364324278699755</c:v>
                </c:pt>
                <c:pt idx="14">
                  <c:v>-80.256450777560232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D-4709-9D5A-D4F255498C93}"/>
            </c:ext>
          </c:extLst>
        </c:ser>
        <c:ser>
          <c:idx val="2"/>
          <c:order val="2"/>
          <c:tx>
            <c:strRef>
              <c:f>'Figure(14)'!$D$11</c:f>
              <c:strCache>
                <c:ptCount val="1"/>
                <c:pt idx="0">
                  <c:v>Median value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rgbClr val="FC4C02"/>
              </a:solidFill>
              <a:ln>
                <a:noFill/>
              </a:ln>
            </c:spPr>
          </c:marker>
          <c:cat>
            <c:numRef>
              <c:f>'Figure(14)'!$F$8:$T$8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'Figure(14)'!$F$11:$T$11</c:f>
              <c:numCache>
                <c:formatCode>0.0</c:formatCode>
                <c:ptCount val="15"/>
                <c:pt idx="0">
                  <c:v>9.8972843499635506</c:v>
                </c:pt>
                <c:pt idx="1">
                  <c:v>4.0154982813613298</c:v>
                </c:pt>
                <c:pt idx="2">
                  <c:v>7.2139384395364008</c:v>
                </c:pt>
                <c:pt idx="3">
                  <c:v>-25.978659259500457</c:v>
                </c:pt>
                <c:pt idx="4">
                  <c:v>-20.872855313703852</c:v>
                </c:pt>
                <c:pt idx="5">
                  <c:v>1.9987620136618851</c:v>
                </c:pt>
                <c:pt idx="6">
                  <c:v>3.8886375971140801</c:v>
                </c:pt>
                <c:pt idx="7">
                  <c:v>-0.83657624413949994</c:v>
                </c:pt>
                <c:pt idx="8">
                  <c:v>3.1203763147831403</c:v>
                </c:pt>
                <c:pt idx="9">
                  <c:v>5.9667155752607499</c:v>
                </c:pt>
                <c:pt idx="10">
                  <c:v>11.483624953448755</c:v>
                </c:pt>
                <c:pt idx="11">
                  <c:v>5.3953727747277203</c:v>
                </c:pt>
                <c:pt idx="12">
                  <c:v>5.7394527289252606</c:v>
                </c:pt>
                <c:pt idx="13">
                  <c:v>5.2579576881004302</c:v>
                </c:pt>
                <c:pt idx="14">
                  <c:v>4.0270856832268098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D-4709-9D5A-D4F255498C93}"/>
            </c:ext>
          </c:extLst>
        </c:ser>
        <c:ser>
          <c:idx val="3"/>
          <c:order val="3"/>
          <c:tx>
            <c:strRef>
              <c:f>'Figure(14)'!$D$12</c:f>
              <c:strCache>
                <c:ptCount val="1"/>
                <c:pt idx="0">
                  <c:v>Maximum value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'Figure(14)'!$F$8:$T$8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'Figure(14)'!$F$12:$T$12</c:f>
              <c:numCache>
                <c:formatCode>0.0</c:formatCode>
                <c:ptCount val="15"/>
                <c:pt idx="0">
                  <c:v>27.410573335138551</c:v>
                </c:pt>
                <c:pt idx="1">
                  <c:v>31.919147127872389</c:v>
                </c:pt>
                <c:pt idx="2">
                  <c:v>24.475002664961089</c:v>
                </c:pt>
                <c:pt idx="3">
                  <c:v>-1.0799856530129799</c:v>
                </c:pt>
                <c:pt idx="4">
                  <c:v>19.87439278977514</c:v>
                </c:pt>
                <c:pt idx="5">
                  <c:v>18.041807772724741</c:v>
                </c:pt>
                <c:pt idx="6">
                  <c:v>36.200845614456426</c:v>
                </c:pt>
                <c:pt idx="7">
                  <c:v>19.963385859012412</c:v>
                </c:pt>
                <c:pt idx="8">
                  <c:v>28.154875966644738</c:v>
                </c:pt>
                <c:pt idx="9">
                  <c:v>25.618277471512069</c:v>
                </c:pt>
                <c:pt idx="10">
                  <c:v>34.282449143571021</c:v>
                </c:pt>
                <c:pt idx="11">
                  <c:v>25.725124712463039</c:v>
                </c:pt>
                <c:pt idx="12">
                  <c:v>28.082938289931501</c:v>
                </c:pt>
                <c:pt idx="13">
                  <c:v>28.154173943565031</c:v>
                </c:pt>
                <c:pt idx="14">
                  <c:v>30.970925779651509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CD-4709-9D5A-D4F255498C93}"/>
            </c:ext>
          </c:extLst>
        </c:ser>
        <c:ser>
          <c:idx val="4"/>
          <c:order val="4"/>
          <c:tx>
            <c:strRef>
              <c:f>'Figure(14)'!$D$13</c:f>
              <c:strCache>
                <c:ptCount val="1"/>
                <c:pt idx="0">
                  <c:v>Upper quartile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7"/>
            <c:spPr>
              <a:noFill/>
              <a:ln>
                <a:noFill/>
              </a:ln>
            </c:spPr>
          </c:marker>
          <c:cat>
            <c:numRef>
              <c:f>'Figure(14)'!$F$8:$T$8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'Figure(14)'!$F$13:$T$13</c:f>
              <c:numCache>
                <c:formatCode>0.0</c:formatCode>
                <c:ptCount val="15"/>
                <c:pt idx="0">
                  <c:v>16.766263191124057</c:v>
                </c:pt>
                <c:pt idx="1">
                  <c:v>13.860993263396564</c:v>
                </c:pt>
                <c:pt idx="2">
                  <c:v>11.118475692666765</c:v>
                </c:pt>
                <c:pt idx="3">
                  <c:v>-15.660573181729211</c:v>
                </c:pt>
                <c:pt idx="4">
                  <c:v>-7.8119234876096328</c:v>
                </c:pt>
                <c:pt idx="5">
                  <c:v>8.2532707708739608</c:v>
                </c:pt>
                <c:pt idx="6">
                  <c:v>11.32900341695847</c:v>
                </c:pt>
                <c:pt idx="7">
                  <c:v>5.6692206440988304</c:v>
                </c:pt>
                <c:pt idx="8">
                  <c:v>9.7911775200014901</c:v>
                </c:pt>
                <c:pt idx="9">
                  <c:v>9.9428758579456691</c:v>
                </c:pt>
                <c:pt idx="10">
                  <c:v>15.257905664634468</c:v>
                </c:pt>
                <c:pt idx="11">
                  <c:v>8.8743328312725502</c:v>
                </c:pt>
                <c:pt idx="12">
                  <c:v>9.5252978222130853</c:v>
                </c:pt>
                <c:pt idx="13">
                  <c:v>9.9139755126538489</c:v>
                </c:pt>
                <c:pt idx="14">
                  <c:v>9.131534077915509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D-4709-9D5A-D4F255498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/>
          <c:downBars/>
        </c:upDownBars>
        <c:marker val="1"/>
        <c:smooth val="0"/>
        <c:axId val="397868760"/>
        <c:axId val="397868368"/>
      </c:lineChart>
      <c:catAx>
        <c:axId val="39786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397868368"/>
        <c:crosses val="autoZero"/>
        <c:auto val="1"/>
        <c:lblAlgn val="ctr"/>
        <c:lblOffset val="100"/>
        <c:noMultiLvlLbl val="0"/>
      </c:catAx>
      <c:valAx>
        <c:axId val="397868368"/>
        <c:scaling>
          <c:orientation val="minMax"/>
        </c:scaling>
        <c:delete val="0"/>
        <c:axPos val="l"/>
        <c:title>
          <c:tx>
            <c:strRef>
              <c:f>'Figure(14)'!$E$7</c:f>
              <c:strCache>
                <c:ptCount val="1"/>
                <c:pt idx="0">
                  <c:v>Total return (%)</c:v>
                </c:pt>
              </c:strCache>
            </c:strRef>
          </c:tx>
          <c:layout>
            <c:manualLayout>
              <c:xMode val="edge"/>
              <c:yMode val="edge"/>
              <c:x val="5.5555555555555558E-3"/>
              <c:y val="0.24586140274132401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es-ES"/>
            </a:p>
          </c:txPr>
        </c:title>
        <c:numFmt formatCode="0.0" sourceLinked="1"/>
        <c:majorTickMark val="out"/>
        <c:minorTickMark val="none"/>
        <c:tickLblPos val="nextTo"/>
        <c:crossAx val="397868760"/>
        <c:crosses val="autoZero"/>
        <c:crossBetween val="between"/>
      </c:valAx>
    </c:plotArea>
    <c:legend>
      <c:legendPos val="b"/>
      <c:legendEntry>
        <c:idx val="0"/>
        <c:delete val="1"/>
      </c:legendEntry>
      <c:legendEntry>
        <c:idx val="4"/>
        <c:delete val="1"/>
      </c:legendEntry>
      <c:overlay val="0"/>
      <c:txPr>
        <a:bodyPr/>
        <a:lstStyle/>
        <a:p>
          <a:pPr>
            <a:defRPr sz="1000" b="1"/>
          </a:pPr>
          <a:endParaRPr lang="es-E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'Figure(15)'!$C$1</c:f>
          <c:strCache>
            <c:ptCount val="1"/>
            <c:pt idx="0">
              <c:v>Performance of funds of funds by style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'Figure(15)'!$E$9</c:f>
              <c:strCache>
                <c:ptCount val="1"/>
                <c:pt idx="0">
                  <c:v>Core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'Figure(15)'!$F$8:$T$8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'Figure(15)'!$F$9:$T$9</c:f>
              <c:numCache>
                <c:formatCode>0.0</c:formatCode>
                <c:ptCount val="15"/>
                <c:pt idx="0">
                  <c:v>13.909263601032468</c:v>
                </c:pt>
                <c:pt idx="1">
                  <c:v>17.030430245547272</c:v>
                </c:pt>
                <c:pt idx="2">
                  <c:v>3.2032308014920443</c:v>
                </c:pt>
                <c:pt idx="3">
                  <c:v>-17.939316029447518</c:v>
                </c:pt>
                <c:pt idx="4">
                  <c:v>-17.753920690072775</c:v>
                </c:pt>
                <c:pt idx="5">
                  <c:v>2.2883341522219682</c:v>
                </c:pt>
                <c:pt idx="6">
                  <c:v>3.7656032886749689</c:v>
                </c:pt>
                <c:pt idx="7">
                  <c:v>-1.7760440956118666</c:v>
                </c:pt>
                <c:pt idx="8">
                  <c:v>1.1020396972085411</c:v>
                </c:pt>
                <c:pt idx="9">
                  <c:v>9.8768975174332265</c:v>
                </c:pt>
                <c:pt idx="10">
                  <c:v>10.284295570146696</c:v>
                </c:pt>
                <c:pt idx="11">
                  <c:v>7.4069972746530528</c:v>
                </c:pt>
                <c:pt idx="12">
                  <c:v>8.8930181258978305</c:v>
                </c:pt>
                <c:pt idx="13">
                  <c:v>7.1785389881792945</c:v>
                </c:pt>
                <c:pt idx="14">
                  <c:v>5.2966476759269527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E-488B-90C2-BAC55367566E}"/>
            </c:ext>
          </c:extLst>
        </c:ser>
        <c:ser>
          <c:idx val="1"/>
          <c:order val="1"/>
          <c:tx>
            <c:strRef>
              <c:f>'Figure(15)'!$E$10</c:f>
              <c:strCache>
                <c:ptCount val="1"/>
                <c:pt idx="0">
                  <c:v>Non-Core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'Figure(15)'!$F$8:$T$8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'Figure(15)'!$F$10:$T$10</c:f>
              <c:numCache>
                <c:formatCode>0.0</c:formatCode>
                <c:ptCount val="15"/>
                <c:pt idx="1">
                  <c:v>-10.181121273664086</c:v>
                </c:pt>
                <c:pt idx="2">
                  <c:v>13.310608853030747</c:v>
                </c:pt>
                <c:pt idx="3">
                  <c:v>-23.585435572810347</c:v>
                </c:pt>
                <c:pt idx="4">
                  <c:v>-24.297690315184969</c:v>
                </c:pt>
                <c:pt idx="5">
                  <c:v>2.5725238223794684</c:v>
                </c:pt>
                <c:pt idx="6">
                  <c:v>2.9251578858452216</c:v>
                </c:pt>
                <c:pt idx="7">
                  <c:v>-7.3458758544425793</c:v>
                </c:pt>
                <c:pt idx="8">
                  <c:v>2.2008687496181172</c:v>
                </c:pt>
                <c:pt idx="9">
                  <c:v>6.1417250987289158</c:v>
                </c:pt>
                <c:pt idx="10">
                  <c:v>13.009219037270203</c:v>
                </c:pt>
                <c:pt idx="11">
                  <c:v>5.0320374662894425</c:v>
                </c:pt>
                <c:pt idx="12">
                  <c:v>7.3143253460213264</c:v>
                </c:pt>
                <c:pt idx="13">
                  <c:v>2.7599869454570056</c:v>
                </c:pt>
                <c:pt idx="14">
                  <c:v>6.8069522566392884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E-488B-90C2-BAC553675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236512"/>
        <c:axId val="341512176"/>
      </c:lineChart>
      <c:catAx>
        <c:axId val="18523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512176"/>
        <c:crosses val="autoZero"/>
        <c:auto val="1"/>
        <c:lblAlgn val="ctr"/>
        <c:lblOffset val="100"/>
        <c:noMultiLvlLbl val="0"/>
      </c:catAx>
      <c:valAx>
        <c:axId val="341512176"/>
        <c:scaling>
          <c:orientation val="minMax"/>
        </c:scaling>
        <c:delete val="0"/>
        <c:axPos val="l"/>
        <c:title>
          <c:tx>
            <c:strRef>
              <c:f>'Figure(15)'!$E$7</c:f>
              <c:strCache>
                <c:ptCount val="1"/>
                <c:pt idx="0">
                  <c:v>Total return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523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'Figure(2)'!$C$1</c:f>
          <c:strCache>
            <c:ptCount val="1"/>
            <c:pt idx="0">
              <c:v>Capital raised for real estate funds of funds globally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'Figure(2)'!$D$8</c:f>
              <c:strCache>
                <c:ptCount val="1"/>
                <c:pt idx="0">
                  <c:v>AUM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'Figure(2)'!$C$9:$C$15</c:f>
              <c:numCache>
                <c:formatCode>General</c:formatCode>
                <c:ptCount val="7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</c:numCache>
            </c:numRef>
          </c:cat>
          <c:val>
            <c:numRef>
              <c:f>'Figure(2)'!$D$9:$D$15</c:f>
              <c:numCache>
                <c:formatCode>0.0</c:formatCode>
                <c:ptCount val="7"/>
                <c:pt idx="0">
                  <c:v>1.63</c:v>
                </c:pt>
                <c:pt idx="1">
                  <c:v>1.8405</c:v>
                </c:pt>
                <c:pt idx="2">
                  <c:v>4.9716684035400007</c:v>
                </c:pt>
                <c:pt idx="3">
                  <c:v>3.0180694692500003</c:v>
                </c:pt>
                <c:pt idx="4">
                  <c:v>8.1107460646550003</c:v>
                </c:pt>
                <c:pt idx="5">
                  <c:v>7.9233719531217401</c:v>
                </c:pt>
                <c:pt idx="6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AB-4D21-8F48-B32C43614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4510456"/>
        <c:axId val="714511112"/>
      </c:barChart>
      <c:catAx>
        <c:axId val="714510456"/>
        <c:scaling>
          <c:orientation val="minMax"/>
        </c:scaling>
        <c:delete val="0"/>
        <c:axPos val="b"/>
        <c:title>
          <c:tx>
            <c:strRef>
              <c:f>'Figure(2)'!$C$8</c:f>
              <c:strCache>
                <c:ptCount val="1"/>
                <c:pt idx="0">
                  <c:v>Survey year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4511112"/>
        <c:crosses val="autoZero"/>
        <c:auto val="1"/>
        <c:lblAlgn val="ctr"/>
        <c:lblOffset val="100"/>
        <c:noMultiLvlLbl val="0"/>
      </c:catAx>
      <c:valAx>
        <c:axId val="714511112"/>
        <c:scaling>
          <c:orientation val="minMax"/>
        </c:scaling>
        <c:delete val="0"/>
        <c:axPos val="l"/>
        <c:title>
          <c:tx>
            <c:strRef>
              <c:f>'Figure(2)'!$C$7</c:f>
              <c:strCache>
                <c:ptCount val="1"/>
                <c:pt idx="0">
                  <c:v>€ billion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4510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'Figure(16)'!$C$1</c:f>
          <c:strCache>
            <c:ptCount val="1"/>
            <c:pt idx="0">
              <c:v>Performance of funds of funds by structure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'Figure(16)'!$E$9</c:f>
              <c:strCache>
                <c:ptCount val="1"/>
                <c:pt idx="0">
                  <c:v>Closed end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'Figure(16)'!$F$8:$Q$8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'Figure(16)'!$F$9:$R$9</c:f>
              <c:numCache>
                <c:formatCode>0.0</c:formatCode>
                <c:ptCount val="13"/>
                <c:pt idx="0">
                  <c:v>9.6225561217759843</c:v>
                </c:pt>
                <c:pt idx="1">
                  <c:v>-31.394234639535796</c:v>
                </c:pt>
                <c:pt idx="2">
                  <c:v>-19.023293153584387</c:v>
                </c:pt>
                <c:pt idx="3">
                  <c:v>6.140903568100966</c:v>
                </c:pt>
                <c:pt idx="4">
                  <c:v>3.8773103630819676</c:v>
                </c:pt>
                <c:pt idx="5">
                  <c:v>-0.89403744022604137</c:v>
                </c:pt>
                <c:pt idx="6">
                  <c:v>2.4586734309353337</c:v>
                </c:pt>
                <c:pt idx="7">
                  <c:v>7.7918198473150735</c:v>
                </c:pt>
                <c:pt idx="8">
                  <c:v>14.942070936356448</c:v>
                </c:pt>
                <c:pt idx="9">
                  <c:v>3.4158198319121369</c:v>
                </c:pt>
                <c:pt idx="10">
                  <c:v>6.5093658812111181</c:v>
                </c:pt>
                <c:pt idx="11">
                  <c:v>1.8648648637401926</c:v>
                </c:pt>
                <c:pt idx="12">
                  <c:v>7.2579252559652776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B2-4344-A3EE-231186883816}"/>
            </c:ext>
          </c:extLst>
        </c:ser>
        <c:ser>
          <c:idx val="1"/>
          <c:order val="1"/>
          <c:tx>
            <c:strRef>
              <c:f>'Figure(16)'!$E$10</c:f>
              <c:strCache>
                <c:ptCount val="1"/>
                <c:pt idx="0">
                  <c:v>Open end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'Figure(16)'!$F$8:$Q$8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'Figure(16)'!$F$10:$R$10</c:f>
              <c:numCache>
                <c:formatCode>0.0</c:formatCode>
                <c:ptCount val="13"/>
                <c:pt idx="0">
                  <c:v>4.4737008184360221</c:v>
                </c:pt>
                <c:pt idx="1">
                  <c:v>-14.311420321845713</c:v>
                </c:pt>
                <c:pt idx="2">
                  <c:v>-20.462191201759257</c:v>
                </c:pt>
                <c:pt idx="3">
                  <c:v>0.56875194790502659</c:v>
                </c:pt>
                <c:pt idx="4">
                  <c:v>3.2377766410176707</c:v>
                </c:pt>
                <c:pt idx="5">
                  <c:v>-5.6134127674786667</c:v>
                </c:pt>
                <c:pt idx="6">
                  <c:v>0.93405077017912408</c:v>
                </c:pt>
                <c:pt idx="7">
                  <c:v>8.7692343517558538</c:v>
                </c:pt>
                <c:pt idx="8">
                  <c:v>9.5832951329476437</c:v>
                </c:pt>
                <c:pt idx="9">
                  <c:v>7.7917345099728434</c:v>
                </c:pt>
                <c:pt idx="10">
                  <c:v>8.9880615505388874</c:v>
                </c:pt>
                <c:pt idx="11">
                  <c:v>7.2298829194208629</c:v>
                </c:pt>
                <c:pt idx="12">
                  <c:v>5.2564458537917007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B2-4344-A3EE-231186883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512960"/>
        <c:axId val="341513352"/>
      </c:lineChart>
      <c:catAx>
        <c:axId val="3415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513352"/>
        <c:crosses val="autoZero"/>
        <c:auto val="1"/>
        <c:lblAlgn val="ctr"/>
        <c:lblOffset val="100"/>
        <c:noMultiLvlLbl val="0"/>
      </c:catAx>
      <c:valAx>
        <c:axId val="341513352"/>
        <c:scaling>
          <c:orientation val="minMax"/>
        </c:scaling>
        <c:delete val="0"/>
        <c:axPos val="l"/>
        <c:title>
          <c:tx>
            <c:strRef>
              <c:f>'Figure(16)'!$E$7</c:f>
              <c:strCache>
                <c:ptCount val="1"/>
                <c:pt idx="0">
                  <c:v>Total return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1512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'Figure(17)'!$C$1</c:f>
          <c:strCache>
            <c:ptCount val="1"/>
            <c:pt idx="0">
              <c:v>Performance of funds of funds by vintage year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'Figure(17)'!$E$9</c:f>
              <c:strCache>
                <c:ptCount val="1"/>
                <c:pt idx="0">
                  <c:v>2001-2007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'Figure(17)'!$F$8:$T$8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'Figure(17)'!$F$9:$T$9</c:f>
              <c:numCache>
                <c:formatCode>0.0</c:formatCode>
                <c:ptCount val="15"/>
                <c:pt idx="0">
                  <c:v>13.867054519320284</c:v>
                </c:pt>
                <c:pt idx="1">
                  <c:v>13.975810402057132</c:v>
                </c:pt>
                <c:pt idx="2">
                  <c:v>5.588750010825204</c:v>
                </c:pt>
                <c:pt idx="3">
                  <c:v>-20.051174350715605</c:v>
                </c:pt>
                <c:pt idx="4">
                  <c:v>-20.700054731034061</c:v>
                </c:pt>
                <c:pt idx="5">
                  <c:v>2.4674065564268441</c:v>
                </c:pt>
                <c:pt idx="6">
                  <c:v>2.8625210902565268</c:v>
                </c:pt>
                <c:pt idx="7">
                  <c:v>-5.8800768551010938</c:v>
                </c:pt>
                <c:pt idx="8">
                  <c:v>-1.5091516274607892</c:v>
                </c:pt>
                <c:pt idx="9">
                  <c:v>5.962592954945638</c:v>
                </c:pt>
                <c:pt idx="10">
                  <c:v>11.70976006200994</c:v>
                </c:pt>
                <c:pt idx="11">
                  <c:v>6.1272739289886768</c:v>
                </c:pt>
                <c:pt idx="12">
                  <c:v>5.7530591829944102</c:v>
                </c:pt>
                <c:pt idx="13">
                  <c:v>2.560621435754848</c:v>
                </c:pt>
                <c:pt idx="14">
                  <c:v>-3.8986192995859072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2D-48A0-8FB4-3BC8868A540F}"/>
            </c:ext>
          </c:extLst>
        </c:ser>
        <c:ser>
          <c:idx val="1"/>
          <c:order val="1"/>
          <c:tx>
            <c:strRef>
              <c:f>'Figure(17)'!$E$10</c:f>
              <c:strCache>
                <c:ptCount val="1"/>
                <c:pt idx="0">
                  <c:v>2008-2018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'Figure(17)'!$F$8:$T$8</c:f>
              <c:numCache>
                <c:formatCode>General</c:formatCode>
                <c:ptCount val="1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</c:numCache>
            </c:numRef>
          </c:cat>
          <c:val>
            <c:numRef>
              <c:f>'Figure(17)'!$F$10:$T$10</c:f>
              <c:numCache>
                <c:formatCode>0.0</c:formatCode>
                <c:ptCount val="15"/>
                <c:pt idx="5">
                  <c:v>1.0221915240685708</c:v>
                </c:pt>
                <c:pt idx="6">
                  <c:v>9.3740705051309501</c:v>
                </c:pt>
                <c:pt idx="7">
                  <c:v>7.4634704204462885</c:v>
                </c:pt>
                <c:pt idx="8">
                  <c:v>12.545728855927848</c:v>
                </c:pt>
                <c:pt idx="9">
                  <c:v>12.918827424885611</c:v>
                </c:pt>
                <c:pt idx="10">
                  <c:v>10.424549824507521</c:v>
                </c:pt>
                <c:pt idx="11">
                  <c:v>7.2165358899366439</c:v>
                </c:pt>
                <c:pt idx="12">
                  <c:v>9.4738544789960848</c:v>
                </c:pt>
                <c:pt idx="13">
                  <c:v>6.9922502979487859</c:v>
                </c:pt>
                <c:pt idx="14">
                  <c:v>6.8030663037859735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2D-48A0-8FB4-3BC8868A5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686056"/>
        <c:axId val="343686448"/>
      </c:lineChart>
      <c:catAx>
        <c:axId val="34368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86448"/>
        <c:crosses val="autoZero"/>
        <c:auto val="1"/>
        <c:lblAlgn val="ctr"/>
        <c:lblOffset val="100"/>
        <c:noMultiLvlLbl val="0"/>
      </c:catAx>
      <c:valAx>
        <c:axId val="343686448"/>
        <c:scaling>
          <c:orientation val="minMax"/>
        </c:scaling>
        <c:delete val="0"/>
        <c:axPos val="l"/>
        <c:title>
          <c:tx>
            <c:strRef>
              <c:f>'Figure(17)'!$E$7</c:f>
              <c:strCache>
                <c:ptCount val="1"/>
                <c:pt idx="0">
                  <c:v>Total return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8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'Figure(18)'!$C$1</c:f>
          <c:strCache>
            <c:ptCount val="1"/>
            <c:pt idx="0">
              <c:v>Performance of funds of funds by target region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'Figure(18)'!$E$9</c:f>
              <c:strCache>
                <c:ptCount val="1"/>
                <c:pt idx="0">
                  <c:v>Asia Pacific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'Figure(18)'!$F$8:$S$8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'Figure(18)'!$F$9:$S$9</c:f>
              <c:numCache>
                <c:formatCode>0.0</c:formatCode>
                <c:ptCount val="14"/>
                <c:pt idx="1">
                  <c:v>10.304526734277552</c:v>
                </c:pt>
                <c:pt idx="2">
                  <c:v>-21.396993935995578</c:v>
                </c:pt>
                <c:pt idx="3">
                  <c:v>-17.596207975674911</c:v>
                </c:pt>
                <c:pt idx="4">
                  <c:v>9.124413064999267</c:v>
                </c:pt>
                <c:pt idx="5">
                  <c:v>9.3002172989549088</c:v>
                </c:pt>
                <c:pt idx="6">
                  <c:v>1.1231731331946839</c:v>
                </c:pt>
                <c:pt idx="7">
                  <c:v>9.0251050743968424</c:v>
                </c:pt>
                <c:pt idx="8">
                  <c:v>1.5935763787942616</c:v>
                </c:pt>
                <c:pt idx="9">
                  <c:v>6.0998294845361354</c:v>
                </c:pt>
                <c:pt idx="10">
                  <c:v>-2.4079666588089821</c:v>
                </c:pt>
                <c:pt idx="11">
                  <c:v>12.773079758826523</c:v>
                </c:pt>
                <c:pt idx="12">
                  <c:v>1.7662950482237347</c:v>
                </c:pt>
                <c:pt idx="13">
                  <c:v>-2.2185880621911269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F-42B1-9FD0-CFC670D162BD}"/>
            </c:ext>
          </c:extLst>
        </c:ser>
        <c:ser>
          <c:idx val="1"/>
          <c:order val="1"/>
          <c:tx>
            <c:strRef>
              <c:f>'Figure(18)'!$E$10</c:f>
              <c:strCache>
                <c:ptCount val="1"/>
                <c:pt idx="0">
                  <c:v>Europe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'Figure(18)'!$F$8:$S$8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'Figure(18)'!$F$10:$S$10</c:f>
              <c:numCache>
                <c:formatCode>0.0</c:formatCode>
                <c:ptCount val="14"/>
                <c:pt idx="0">
                  <c:v>13.612876746320019</c:v>
                </c:pt>
                <c:pt idx="1">
                  <c:v>5.5405569616600738</c:v>
                </c:pt>
                <c:pt idx="2">
                  <c:v>-20.751536737255137</c:v>
                </c:pt>
                <c:pt idx="3">
                  <c:v>-19.225321197672162</c:v>
                </c:pt>
                <c:pt idx="4">
                  <c:v>1.1620188047411641</c:v>
                </c:pt>
                <c:pt idx="5">
                  <c:v>0.94488888473009214</c:v>
                </c:pt>
                <c:pt idx="6">
                  <c:v>-8.644002034595081</c:v>
                </c:pt>
                <c:pt idx="7">
                  <c:v>-4.6264957592092166</c:v>
                </c:pt>
                <c:pt idx="8">
                  <c:v>5.8908717317868904</c:v>
                </c:pt>
                <c:pt idx="9">
                  <c:v>11.517320718742823</c:v>
                </c:pt>
                <c:pt idx="10">
                  <c:v>6.522223616342532</c:v>
                </c:pt>
                <c:pt idx="11">
                  <c:v>8.0303857307764481</c:v>
                </c:pt>
                <c:pt idx="12">
                  <c:v>6.5462172327449455</c:v>
                </c:pt>
                <c:pt idx="13">
                  <c:v>-0.40250239383418035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F-42B1-9FD0-CFC670D162BD}"/>
            </c:ext>
          </c:extLst>
        </c:ser>
        <c:ser>
          <c:idx val="2"/>
          <c:order val="2"/>
          <c:tx>
            <c:strRef>
              <c:f>'Figure(18)'!$E$11</c:f>
              <c:strCache>
                <c:ptCount val="1"/>
                <c:pt idx="0">
                  <c:v>Global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'Figure(18)'!$F$8:$S$8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'Figure(18)'!$F$11:$S$11</c:f>
              <c:numCache>
                <c:formatCode>0.0</c:formatCode>
                <c:ptCount val="14"/>
                <c:pt idx="4">
                  <c:v>8.3924962163338339</c:v>
                </c:pt>
                <c:pt idx="5">
                  <c:v>8.959006583418315</c:v>
                </c:pt>
                <c:pt idx="6">
                  <c:v>8.3318553347803732</c:v>
                </c:pt>
                <c:pt idx="7">
                  <c:v>10.582348605056744</c:v>
                </c:pt>
                <c:pt idx="8">
                  <c:v>13.127425030043238</c:v>
                </c:pt>
                <c:pt idx="9">
                  <c:v>11.415254284614159</c:v>
                </c:pt>
                <c:pt idx="10">
                  <c:v>7.5936913836303397</c:v>
                </c:pt>
                <c:pt idx="11">
                  <c:v>8.8825357064284756</c:v>
                </c:pt>
                <c:pt idx="12">
                  <c:v>6.7442213124565757</c:v>
                </c:pt>
                <c:pt idx="13">
                  <c:v>6.8452764977911116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FF-42B1-9FD0-CFC670D16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3688408"/>
        <c:axId val="343688800"/>
      </c:lineChart>
      <c:catAx>
        <c:axId val="343688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88800"/>
        <c:crosses val="autoZero"/>
        <c:auto val="1"/>
        <c:lblAlgn val="ctr"/>
        <c:lblOffset val="100"/>
        <c:noMultiLvlLbl val="0"/>
      </c:catAx>
      <c:valAx>
        <c:axId val="343688800"/>
        <c:scaling>
          <c:orientation val="minMax"/>
        </c:scaling>
        <c:delete val="0"/>
        <c:axPos val="l"/>
        <c:title>
          <c:tx>
            <c:strRef>
              <c:f>'Figure(18)'!$E$7</c:f>
              <c:strCache>
                <c:ptCount val="1"/>
                <c:pt idx="0">
                  <c:v>Total return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3688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'Figure(19)'!$C$1</c:f>
          <c:strCache>
            <c:ptCount val="1"/>
            <c:pt idx="0">
              <c:v>Performance of funds of funds by size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'Figure(19)'!$E$9</c:f>
              <c:strCache>
                <c:ptCount val="1"/>
                <c:pt idx="0">
                  <c:v>Small (&lt; €100 mn NAV)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'Figure(19)'!$F$8:$R$8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'Figure(19)'!$F$9:$R$9</c:f>
              <c:numCache>
                <c:formatCode>0.0</c:formatCode>
                <c:ptCount val="13"/>
                <c:pt idx="0">
                  <c:v>-0.91834355562081182</c:v>
                </c:pt>
                <c:pt idx="1">
                  <c:v>-44.348336420920411</c:v>
                </c:pt>
                <c:pt idx="2">
                  <c:v>-15.546543211665634</c:v>
                </c:pt>
                <c:pt idx="3">
                  <c:v>2.4005061088050077</c:v>
                </c:pt>
                <c:pt idx="4">
                  <c:v>-1.1674741129825714</c:v>
                </c:pt>
                <c:pt idx="5">
                  <c:v>-3.1063312355657242</c:v>
                </c:pt>
                <c:pt idx="6">
                  <c:v>9.9636376461426854E-3</c:v>
                </c:pt>
                <c:pt idx="7">
                  <c:v>-2.615899596545014</c:v>
                </c:pt>
                <c:pt idx="8">
                  <c:v>-1.3284007994585663</c:v>
                </c:pt>
                <c:pt idx="9">
                  <c:v>-4.9435466073412879</c:v>
                </c:pt>
                <c:pt idx="10">
                  <c:v>4.4661874639785282</c:v>
                </c:pt>
                <c:pt idx="11">
                  <c:v>-6.1409647977036981</c:v>
                </c:pt>
                <c:pt idx="12">
                  <c:v>7.6444033360958823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D-4243-ADE0-C641C7947C12}"/>
            </c:ext>
          </c:extLst>
        </c:ser>
        <c:ser>
          <c:idx val="1"/>
          <c:order val="1"/>
          <c:tx>
            <c:strRef>
              <c:f>'Figure(19)'!$E$10</c:f>
              <c:strCache>
                <c:ptCount val="1"/>
                <c:pt idx="0">
                  <c:v>Medium (€100 - €300 mn NAV)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'Figure(19)'!$F$8:$R$8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'Figure(19)'!$F$10:$R$10</c:f>
              <c:numCache>
                <c:formatCode>0.0</c:formatCode>
                <c:ptCount val="13"/>
                <c:pt idx="0">
                  <c:v>5.3289480657128303</c:v>
                </c:pt>
                <c:pt idx="1">
                  <c:v>-22.590037519204415</c:v>
                </c:pt>
                <c:pt idx="2">
                  <c:v>-22.432565306778638</c:v>
                </c:pt>
                <c:pt idx="3">
                  <c:v>6.4017096547626844</c:v>
                </c:pt>
                <c:pt idx="4">
                  <c:v>3.7235511533496322</c:v>
                </c:pt>
                <c:pt idx="5">
                  <c:v>-1.0195231984578206</c:v>
                </c:pt>
                <c:pt idx="6">
                  <c:v>5.8103173487425579</c:v>
                </c:pt>
                <c:pt idx="7">
                  <c:v>9.1884286226413714</c:v>
                </c:pt>
                <c:pt idx="8">
                  <c:v>15.601877586695945</c:v>
                </c:pt>
                <c:pt idx="9">
                  <c:v>4.27450841128534</c:v>
                </c:pt>
                <c:pt idx="10">
                  <c:v>7.1814513951464347</c:v>
                </c:pt>
                <c:pt idx="11">
                  <c:v>3.9265470356096115</c:v>
                </c:pt>
                <c:pt idx="12">
                  <c:v>4.2153039840862432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D-4243-ADE0-C641C7947C12}"/>
            </c:ext>
          </c:extLst>
        </c:ser>
        <c:ser>
          <c:idx val="2"/>
          <c:order val="2"/>
          <c:tx>
            <c:strRef>
              <c:f>'Figure(19)'!$E$11</c:f>
              <c:strCache>
                <c:ptCount val="1"/>
                <c:pt idx="0">
                  <c:v>Large (&gt; €300 mn NAV)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'Figure(19)'!$F$8:$R$8</c:f>
              <c:numCache>
                <c:formatCode>General</c:formatCode>
                <c:ptCount val="13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</c:numCache>
            </c:numRef>
          </c:cat>
          <c:val>
            <c:numRef>
              <c:f>'Figure(19)'!$F$11:$R$11</c:f>
              <c:numCache>
                <c:formatCode>0.0</c:formatCode>
                <c:ptCount val="13"/>
                <c:pt idx="0">
                  <c:v>5.8376160203386416</c:v>
                </c:pt>
                <c:pt idx="1">
                  <c:v>-17.36193157205015</c:v>
                </c:pt>
                <c:pt idx="2">
                  <c:v>-19.810821875246809</c:v>
                </c:pt>
                <c:pt idx="3">
                  <c:v>1.3472019023939104</c:v>
                </c:pt>
                <c:pt idx="4">
                  <c:v>3.9027289509317749</c:v>
                </c:pt>
                <c:pt idx="5">
                  <c:v>-5.0450956561305516</c:v>
                </c:pt>
                <c:pt idx="6">
                  <c:v>4.0793476745761351E-2</c:v>
                </c:pt>
                <c:pt idx="7">
                  <c:v>9.7244656835716246</c:v>
                </c:pt>
                <c:pt idx="8">
                  <c:v>10.842683108623552</c:v>
                </c:pt>
                <c:pt idx="9">
                  <c:v>7.7277191670443353</c:v>
                </c:pt>
                <c:pt idx="10">
                  <c:v>8.9855519544679794</c:v>
                </c:pt>
                <c:pt idx="11">
                  <c:v>7.2391454744538439</c:v>
                </c:pt>
                <c:pt idx="12">
                  <c:v>5.8397106133590437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DD-4243-ADE0-C641C7947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4072192"/>
        <c:axId val="344072584"/>
      </c:lineChart>
      <c:catAx>
        <c:axId val="34407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072584"/>
        <c:crosses val="autoZero"/>
        <c:auto val="1"/>
        <c:lblAlgn val="ctr"/>
        <c:lblOffset val="100"/>
        <c:noMultiLvlLbl val="0"/>
      </c:catAx>
      <c:valAx>
        <c:axId val="344072584"/>
        <c:scaling>
          <c:orientation val="minMax"/>
        </c:scaling>
        <c:delete val="0"/>
        <c:axPos val="l"/>
        <c:title>
          <c:tx>
            <c:strRef>
              <c:f>'Figure(19)'!$E$7</c:f>
              <c:strCache>
                <c:ptCount val="1"/>
                <c:pt idx="0">
                  <c:v>Total return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4407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'Figure(3)'!$C$1</c:f>
          <c:strCache>
            <c:ptCount val="1"/>
            <c:pt idx="0">
              <c:v>Funds of funds assets under management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'Figure(3)'!$D$8</c:f>
              <c:strCache>
                <c:ptCount val="1"/>
                <c:pt idx="0">
                  <c:v>AUM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'Figure(3)'!$C$9:$C$17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'Figure(3)'!$D$9:$D$17</c:f>
              <c:numCache>
                <c:formatCode>0.0</c:formatCode>
                <c:ptCount val="9"/>
                <c:pt idx="0">
                  <c:v>23.436839804750118</c:v>
                </c:pt>
                <c:pt idx="1">
                  <c:v>16.628721564935113</c:v>
                </c:pt>
                <c:pt idx="2">
                  <c:v>15.889377734150001</c:v>
                </c:pt>
                <c:pt idx="3">
                  <c:v>12.868574736641801</c:v>
                </c:pt>
                <c:pt idx="4">
                  <c:v>20.655852918659999</c:v>
                </c:pt>
                <c:pt idx="5">
                  <c:v>24.870533396507</c:v>
                </c:pt>
                <c:pt idx="6">
                  <c:v>19.8</c:v>
                </c:pt>
                <c:pt idx="7">
                  <c:v>27.487713550689364</c:v>
                </c:pt>
                <c:pt idx="8">
                  <c:v>33.588000000000001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8-4975-A633-39AD84755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4510456"/>
        <c:axId val="714511112"/>
      </c:barChart>
      <c:catAx>
        <c:axId val="714510456"/>
        <c:scaling>
          <c:orientation val="minMax"/>
        </c:scaling>
        <c:delete val="0"/>
        <c:axPos val="b"/>
        <c:title>
          <c:tx>
            <c:strRef>
              <c:f>'Figure(3)'!$C$8</c:f>
              <c:strCache>
                <c:ptCount val="1"/>
                <c:pt idx="0">
                  <c:v>Survey year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4511112"/>
        <c:crosses val="autoZero"/>
        <c:auto val="1"/>
        <c:lblAlgn val="ctr"/>
        <c:lblOffset val="100"/>
        <c:noMultiLvlLbl val="0"/>
      </c:catAx>
      <c:valAx>
        <c:axId val="714511112"/>
        <c:scaling>
          <c:orientation val="minMax"/>
        </c:scaling>
        <c:delete val="0"/>
        <c:axPos val="l"/>
        <c:title>
          <c:tx>
            <c:strRef>
              <c:f>'Figure(3)'!$C$7</c:f>
              <c:strCache>
                <c:ptCount val="1"/>
                <c:pt idx="0">
                  <c:v>Real estate AUM (€ billion)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14510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'Figure(4)'!$C$15</c:f>
          <c:strCache>
            <c:ptCount val="1"/>
            <c:pt idx="0">
              <c:v>By number of fund of funds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910-424A-BBE2-6B38FC1D19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910-424A-BBE2-6B38FC1D19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910-424A-BBE2-6B38FC1D19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910-424A-BBE2-6B38FC1D199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'Figure(4)'!$D$9:$F$9</c:f>
              <c:strCache>
                <c:ptCount val="3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</c:strCache>
            </c:strRef>
          </c:cat>
          <c:val>
            <c:numRef>
              <c:f>'Figure(4)'!$D$10:$F$10</c:f>
              <c:numCache>
                <c:formatCode>0.0%</c:formatCode>
                <c:ptCount val="3"/>
                <c:pt idx="0">
                  <c:v>0.35294117647058826</c:v>
                </c:pt>
                <c:pt idx="1">
                  <c:v>0.45098039215686275</c:v>
                </c:pt>
                <c:pt idx="2">
                  <c:v>0.19607843137254902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10-424A-BBE2-6B38FC1D1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'Figure(4)'!$K$15</c:f>
          <c:strCache>
            <c:ptCount val="1"/>
            <c:pt idx="0">
              <c:v>By NAV (€ billion)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ED-4B5B-B0FB-830B1D3BF5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ED-4B5B-B0FB-830B1D3BF5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ED-4B5B-B0FB-830B1D3BF5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ED-4B5B-B0FB-830B1D3BF5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'Figure(4)'!$D$9:$F$9</c:f>
              <c:strCache>
                <c:ptCount val="3"/>
                <c:pt idx="0">
                  <c:v>Core</c:v>
                </c:pt>
                <c:pt idx="1">
                  <c:v>Value added</c:v>
                </c:pt>
                <c:pt idx="2">
                  <c:v>Opportunity</c:v>
                </c:pt>
              </c:strCache>
            </c:strRef>
          </c:cat>
          <c:val>
            <c:numRef>
              <c:f>'Figure(4)'!$D$11:$F$11</c:f>
              <c:numCache>
                <c:formatCode>0.0%</c:formatCode>
                <c:ptCount val="3"/>
                <c:pt idx="0">
                  <c:v>0.87491540334574902</c:v>
                </c:pt>
                <c:pt idx="1">
                  <c:v>9.059723359996727E-2</c:v>
                </c:pt>
                <c:pt idx="2">
                  <c:v>3.448736305428373E-2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6ED-4B5B-B0FB-830B1D3BF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'Figure(5)'!$C$14</c:f>
          <c:strCache>
            <c:ptCount val="1"/>
            <c:pt idx="0">
              <c:v>By number of fund of funds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459326087917757"/>
          <c:y val="0.18293319178666376"/>
          <c:w val="0.7165572512694216"/>
          <c:h val="0.6157465377019233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'Figure(5)'!$C$9</c:f>
              <c:strCache>
                <c:ptCount val="1"/>
                <c:pt idx="0">
                  <c:v>Core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DD-4509-BBB0-969A64C7597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DD-4509-BBB0-969A64C7597E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DD-4509-BBB0-969A64C7597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DD-4509-BBB0-969A64C7597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DD-4509-BBB0-969A64C759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'Figure(5)'!$D$8:$E$8</c:f>
              <c:strCache>
                <c:ptCount val="2"/>
                <c:pt idx="0">
                  <c:v>Closed end</c:v>
                </c:pt>
                <c:pt idx="1">
                  <c:v>Open end</c:v>
                </c:pt>
              </c:strCache>
            </c:strRef>
          </c:cat>
          <c:val>
            <c:numRef>
              <c:f>'Figure(5)'!$D$9:$E$9</c:f>
              <c:numCache>
                <c:formatCode>0.0%</c:formatCode>
                <c:ptCount val="2"/>
                <c:pt idx="0">
                  <c:v>9.6774193548387094E-2</c:v>
                </c:pt>
                <c:pt idx="1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8DD-4509-BBB0-969A64C7597E}"/>
            </c:ext>
          </c:extLst>
        </c:ser>
        <c:ser>
          <c:idx val="1"/>
          <c:order val="1"/>
          <c:tx>
            <c:strRef>
              <c:f>'Figure(5)'!$C$10</c:f>
              <c:strCache>
                <c:ptCount val="1"/>
                <c:pt idx="0">
                  <c:v>Value added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'Figure(5)'!$D$8:$E$8</c:f>
              <c:strCache>
                <c:ptCount val="2"/>
                <c:pt idx="0">
                  <c:v>Closed end</c:v>
                </c:pt>
                <c:pt idx="1">
                  <c:v>Open end</c:v>
                </c:pt>
              </c:strCache>
            </c:strRef>
          </c:cat>
          <c:val>
            <c:numRef>
              <c:f>'Figure(5)'!$D$10:$E$10</c:f>
              <c:numCache>
                <c:formatCode>0.0%</c:formatCode>
                <c:ptCount val="2"/>
                <c:pt idx="0">
                  <c:v>0.58064516129032262</c:v>
                </c:pt>
                <c:pt idx="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8DD-4509-BBB0-969A64C7597E}"/>
            </c:ext>
          </c:extLst>
        </c:ser>
        <c:ser>
          <c:idx val="2"/>
          <c:order val="2"/>
          <c:tx>
            <c:strRef>
              <c:f>'Figure(5)'!$C$11</c:f>
              <c:strCache>
                <c:ptCount val="1"/>
                <c:pt idx="0">
                  <c:v>Opportunity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'Figure(5)'!$D$8:$E$8</c:f>
              <c:strCache>
                <c:ptCount val="2"/>
                <c:pt idx="0">
                  <c:v>Closed end</c:v>
                </c:pt>
                <c:pt idx="1">
                  <c:v>Open end</c:v>
                </c:pt>
              </c:strCache>
            </c:strRef>
          </c:cat>
          <c:val>
            <c:numRef>
              <c:f>'Figure(5)'!$D$11:$E$11</c:f>
              <c:numCache>
                <c:formatCode>0.0%</c:formatCode>
                <c:ptCount val="2"/>
                <c:pt idx="0">
                  <c:v>0.32258064516129031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8DD-4509-BBB0-969A64C75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34107736"/>
        <c:axId val="334108128"/>
      </c:barChart>
      <c:catAx>
        <c:axId val="334107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108128"/>
        <c:crosses val="autoZero"/>
        <c:auto val="1"/>
        <c:lblAlgn val="ctr"/>
        <c:lblOffset val="100"/>
        <c:noMultiLvlLbl val="0"/>
      </c:catAx>
      <c:valAx>
        <c:axId val="334108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'Figure(5)'!$C$7</c:f>
              <c:strCache>
                <c:ptCount val="1"/>
                <c:pt idx="0">
                  <c:v>Proportion of number of funds of funds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107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'Figure(5)'!$I$14</c:f>
          <c:strCache>
            <c:ptCount val="1"/>
            <c:pt idx="0">
              <c:v>By NAV (€ billion)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'Figure(5)'!$I$9</c:f>
              <c:strCache>
                <c:ptCount val="1"/>
                <c:pt idx="0">
                  <c:v>Core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06-489E-ACE9-FCCF0612BC9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906-489E-ACE9-FCCF0612BC9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906-489E-ACE9-FCCF0612BC9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906-489E-ACE9-FCCF0612BC9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906-489E-ACE9-FCCF0612BC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'Figure(5)'!$J$8:$K$8</c:f>
              <c:strCache>
                <c:ptCount val="2"/>
                <c:pt idx="0">
                  <c:v>Closed end</c:v>
                </c:pt>
                <c:pt idx="1">
                  <c:v>Open end</c:v>
                </c:pt>
              </c:strCache>
            </c:strRef>
          </c:cat>
          <c:val>
            <c:numRef>
              <c:f>'Figure(5)'!$J$9:$K$9</c:f>
              <c:numCache>
                <c:formatCode>0.0%</c:formatCode>
                <c:ptCount val="2"/>
                <c:pt idx="0">
                  <c:v>4.3632910139119376E-3</c:v>
                </c:pt>
                <c:pt idx="1">
                  <c:v>0.97042626325572068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06-489E-ACE9-FCCF0612BC9C}"/>
            </c:ext>
          </c:extLst>
        </c:ser>
        <c:ser>
          <c:idx val="1"/>
          <c:order val="1"/>
          <c:tx>
            <c:strRef>
              <c:f>'Figure(5)'!$I$10</c:f>
              <c:strCache>
                <c:ptCount val="1"/>
                <c:pt idx="0">
                  <c:v>Value added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'Figure(5)'!$J$8:$K$8</c:f>
              <c:strCache>
                <c:ptCount val="2"/>
                <c:pt idx="0">
                  <c:v>Closed end</c:v>
                </c:pt>
                <c:pt idx="1">
                  <c:v>Open end</c:v>
                </c:pt>
              </c:strCache>
            </c:strRef>
          </c:cat>
          <c:val>
            <c:numRef>
              <c:f>'Figure(5)'!$J$10:$K$10</c:f>
              <c:numCache>
                <c:formatCode>0.0%</c:formatCode>
                <c:ptCount val="2"/>
                <c:pt idx="0">
                  <c:v>0.64680763877974479</c:v>
                </c:pt>
                <c:pt idx="1">
                  <c:v>2.9573736744279398E-2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06-489E-ACE9-FCCF0612BC9C}"/>
            </c:ext>
          </c:extLst>
        </c:ser>
        <c:ser>
          <c:idx val="2"/>
          <c:order val="2"/>
          <c:tx>
            <c:strRef>
              <c:f>'Figure(5)'!$I$11</c:f>
              <c:strCache>
                <c:ptCount val="1"/>
                <c:pt idx="0">
                  <c:v>Opportunity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19-438E-ADED-294297D7D4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'Figure(5)'!$J$8:$K$8</c:f>
              <c:strCache>
                <c:ptCount val="2"/>
                <c:pt idx="0">
                  <c:v>Closed end</c:v>
                </c:pt>
                <c:pt idx="1">
                  <c:v>Open end</c:v>
                </c:pt>
              </c:strCache>
            </c:strRef>
          </c:cat>
          <c:val>
            <c:numRef>
              <c:f>'Figure(5)'!$J$11:$K$11</c:f>
              <c:numCache>
                <c:formatCode>0.0%</c:formatCode>
                <c:ptCount val="2"/>
                <c:pt idx="0">
                  <c:v>0.34882907020634313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06-489E-ACE9-FCCF0612B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34108912"/>
        <c:axId val="334109304"/>
      </c:barChart>
      <c:catAx>
        <c:axId val="33410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109304"/>
        <c:crosses val="autoZero"/>
        <c:auto val="1"/>
        <c:lblAlgn val="ctr"/>
        <c:lblOffset val="100"/>
        <c:noMultiLvlLbl val="0"/>
      </c:catAx>
      <c:valAx>
        <c:axId val="33410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'Figure(5)'!$I$7</c:f>
              <c:strCache>
                <c:ptCount val="1"/>
                <c:pt idx="0">
                  <c:v>Proportion of NAV (%)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33410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'Figure(6)'!$C$17</c:f>
          <c:strCache>
            <c:ptCount val="1"/>
            <c:pt idx="0">
              <c:v>By number of fund of funds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8E-441F-A4BD-3DC98FF8B21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8E-441F-A4BD-3DC98FF8B21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8E-441F-A4BD-3DC98FF8B21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8E-441F-A4BD-3DC98FF8B21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8E-441F-A4BD-3DC98FF8B2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'Figure(6)'!$C$9:$C$12</c:f>
              <c:strCache>
                <c:ptCount val="4"/>
                <c:pt idx="0">
                  <c:v>Asia Pacific</c:v>
                </c:pt>
                <c:pt idx="1">
                  <c:v>Europe</c:v>
                </c:pt>
                <c:pt idx="2">
                  <c:v>North America</c:v>
                </c:pt>
                <c:pt idx="3">
                  <c:v>Global</c:v>
                </c:pt>
              </c:strCache>
            </c:strRef>
          </c:cat>
          <c:val>
            <c:numRef>
              <c:f>'Figure(6)'!$D$9:$D$12</c:f>
              <c:numCache>
                <c:formatCode>0.0%</c:formatCode>
                <c:ptCount val="4"/>
                <c:pt idx="0">
                  <c:v>0.157</c:v>
                </c:pt>
                <c:pt idx="1">
                  <c:v>0.33300000000000002</c:v>
                </c:pt>
                <c:pt idx="2">
                  <c:v>0.02</c:v>
                </c:pt>
                <c:pt idx="3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8E-441F-A4BD-3DC98FF8B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'Figure(6)'!$I$17</c:f>
          <c:strCache>
            <c:ptCount val="1"/>
            <c:pt idx="0">
              <c:v>By NAV (€ billion)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92B-4867-9270-85344E44EE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92B-4867-9270-85344E44EE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92B-4867-9270-85344E44EE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92B-4867-9270-85344E44EE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92B-4867-9270-85344E44EED3}"/>
              </c:ext>
            </c:extLst>
          </c:dPt>
          <c:dLbls>
            <c:dLbl>
              <c:idx val="4"/>
              <c:layout>
                <c:manualLayout>
                  <c:x val="2.4722408235092582E-2"/>
                  <c:y val="-0.1248362988570409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92B-4867-9270-85344E44E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'Figure(6)'!$C$9:$C$12</c:f>
              <c:strCache>
                <c:ptCount val="4"/>
                <c:pt idx="0">
                  <c:v>Asia Pacific</c:v>
                </c:pt>
                <c:pt idx="1">
                  <c:v>Europe</c:v>
                </c:pt>
                <c:pt idx="2">
                  <c:v>North America</c:v>
                </c:pt>
                <c:pt idx="3">
                  <c:v>Global</c:v>
                </c:pt>
              </c:strCache>
            </c:strRef>
          </c:cat>
          <c:val>
            <c:numRef>
              <c:f>'Figure(6)'!$I$9:$I$12</c:f>
              <c:numCache>
                <c:formatCode>0.0%</c:formatCode>
                <c:ptCount val="4"/>
                <c:pt idx="0">
                  <c:v>3.2000000000000001E-2</c:v>
                </c:pt>
                <c:pt idx="1">
                  <c:v>7.2999999999999995E-2</c:v>
                </c:pt>
                <c:pt idx="2">
                  <c:v>2E-3</c:v>
                </c:pt>
                <c:pt idx="3">
                  <c:v>0.89200000000000002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92B-4867-9270-85344E44E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285748</xdr:colOff>
      <xdr:row>6</xdr:row>
      <xdr:rowOff>90766</xdr:rowOff>
    </xdr:from>
    <xdr:to>
      <xdr:col>20</xdr:col>
      <xdr:colOff>549087</xdr:colOff>
      <xdr:row>29</xdr:row>
      <xdr:rowOff>156881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99ECEE-89CA-45B7-B9A5-BFA06A237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1120588</xdr:colOff>
      <xdr:row>17</xdr:row>
      <xdr:rowOff>112058</xdr:rowOff>
    </xdr:from>
    <xdr:to>
      <xdr:col>8</xdr:col>
      <xdr:colOff>851647</xdr:colOff>
      <xdr:row>34</xdr:row>
      <xdr:rowOff>153333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159E09-C576-40F8-B456-D1A262CDB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8</xdr:col>
      <xdr:colOff>862853</xdr:colOff>
      <xdr:row>35</xdr:row>
      <xdr:rowOff>41275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2642BD-7BEC-4421-888C-2F427D605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8</xdr:col>
      <xdr:colOff>862853</xdr:colOff>
      <xdr:row>35</xdr:row>
      <xdr:rowOff>41275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3BED3F5-A400-4119-B111-E2331C358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33618</xdr:colOff>
      <xdr:row>12</xdr:row>
      <xdr:rowOff>56030</xdr:rowOff>
    </xdr:from>
    <xdr:to>
      <xdr:col>17</xdr:col>
      <xdr:colOff>481853</xdr:colOff>
      <xdr:row>31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6AD6F8-41D2-4088-B51E-87F8D736E3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11207</xdr:rowOff>
    </xdr:from>
    <xdr:to>
      <xdr:col>17</xdr:col>
      <xdr:colOff>537882</xdr:colOff>
      <xdr:row>37</xdr:row>
      <xdr:rowOff>89648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78FB2A-0B73-4014-916A-783C6B557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481852</xdr:colOff>
      <xdr:row>11</xdr:row>
      <xdr:rowOff>37259</xdr:rowOff>
    </xdr:from>
    <xdr:to>
      <xdr:col>14</xdr:col>
      <xdr:colOff>89647</xdr:colOff>
      <xdr:row>28</xdr:row>
      <xdr:rowOff>27734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42E60B-6CA7-48D0-875E-38ABA3775C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571498</xdr:colOff>
      <xdr:row>11</xdr:row>
      <xdr:rowOff>101693</xdr:rowOff>
    </xdr:from>
    <xdr:to>
      <xdr:col>13</xdr:col>
      <xdr:colOff>481852</xdr:colOff>
      <xdr:row>28</xdr:row>
      <xdr:rowOff>92168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446F9E-B98D-444D-985C-41EB808C9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392207</xdr:colOff>
      <xdr:row>12</xdr:row>
      <xdr:rowOff>15408</xdr:rowOff>
    </xdr:from>
    <xdr:to>
      <xdr:col>12</xdr:col>
      <xdr:colOff>291354</xdr:colOff>
      <xdr:row>29</xdr:row>
      <xdr:rowOff>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8F6F36-EEA2-49EA-8348-90F52ED79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582706</xdr:colOff>
      <xdr:row>12</xdr:row>
      <xdr:rowOff>102814</xdr:rowOff>
    </xdr:from>
    <xdr:to>
      <xdr:col>14</xdr:col>
      <xdr:colOff>515470</xdr:colOff>
      <xdr:row>29</xdr:row>
      <xdr:rowOff>93289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44B6FC-89EB-4A1D-B40A-3D5F7DC92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582143</xdr:colOff>
      <xdr:row>12</xdr:row>
      <xdr:rowOff>45663</xdr:rowOff>
    </xdr:from>
    <xdr:to>
      <xdr:col>17</xdr:col>
      <xdr:colOff>571499</xdr:colOff>
      <xdr:row>30</xdr:row>
      <xdr:rowOff>56029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A3B5BE-5915-457E-AA4B-0BA689FDC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145677</xdr:colOff>
      <xdr:row>6</xdr:row>
      <xdr:rowOff>78440</xdr:rowOff>
    </xdr:from>
    <xdr:to>
      <xdr:col>14</xdr:col>
      <xdr:colOff>437032</xdr:colOff>
      <xdr:row>27</xdr:row>
      <xdr:rowOff>100851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788FEB-BFBB-49D2-876D-7FE6B45DFC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437029</xdr:colOff>
      <xdr:row>4</xdr:row>
      <xdr:rowOff>134471</xdr:rowOff>
    </xdr:from>
    <xdr:to>
      <xdr:col>18</xdr:col>
      <xdr:colOff>123266</xdr:colOff>
      <xdr:row>26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B866F2-59D5-4844-B9E8-BF97A4C8E4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313765</xdr:colOff>
      <xdr:row>15</xdr:row>
      <xdr:rowOff>156728</xdr:rowOff>
    </xdr:from>
    <xdr:to>
      <xdr:col>5</xdr:col>
      <xdr:colOff>728383</xdr:colOff>
      <xdr:row>32</xdr:row>
      <xdr:rowOff>103042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10584</xdr:colOff>
      <xdr:row>15</xdr:row>
      <xdr:rowOff>137583</xdr:rowOff>
    </xdr:from>
    <xdr:to>
      <xdr:col>14</xdr:col>
      <xdr:colOff>0</xdr:colOff>
      <xdr:row>32</xdr:row>
      <xdr:rowOff>83897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1124238</xdr:colOff>
      <xdr:row>14</xdr:row>
      <xdr:rowOff>156728</xdr:rowOff>
    </xdr:from>
    <xdr:to>
      <xdr:col>5</xdr:col>
      <xdr:colOff>0</xdr:colOff>
      <xdr:row>31</xdr:row>
      <xdr:rowOff>103042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15</xdr:row>
      <xdr:rowOff>0</xdr:rowOff>
    </xdr:from>
    <xdr:to>
      <xdr:col>11</xdr:col>
      <xdr:colOff>105833</xdr:colOff>
      <xdr:row>31</xdr:row>
      <xdr:rowOff>105064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1124239</xdr:colOff>
      <xdr:row>17</xdr:row>
      <xdr:rowOff>156728</xdr:rowOff>
    </xdr:from>
    <xdr:to>
      <xdr:col>5</xdr:col>
      <xdr:colOff>0</xdr:colOff>
      <xdr:row>34</xdr:row>
      <xdr:rowOff>103042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12</xdr:col>
      <xdr:colOff>67235</xdr:colOff>
      <xdr:row>34</xdr:row>
      <xdr:rowOff>105064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1124238</xdr:colOff>
      <xdr:row>16</xdr:row>
      <xdr:rowOff>156728</xdr:rowOff>
    </xdr:from>
    <xdr:to>
      <xdr:col>6</xdr:col>
      <xdr:colOff>1142999</xdr:colOff>
      <xdr:row>33</xdr:row>
      <xdr:rowOff>103042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17</xdr:row>
      <xdr:rowOff>0</xdr:rowOff>
    </xdr:from>
    <xdr:to>
      <xdr:col>15</xdr:col>
      <xdr:colOff>42333</xdr:colOff>
      <xdr:row>33</xdr:row>
      <xdr:rowOff>105064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7</xdr:col>
      <xdr:colOff>818030</xdr:colOff>
      <xdr:row>35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6502FC-9811-4932-ADBD-0B857BB2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</xdr:row>
      <xdr:rowOff>0</xdr:rowOff>
    </xdr:from>
    <xdr:to>
      <xdr:col>8</xdr:col>
      <xdr:colOff>862853</xdr:colOff>
      <xdr:row>35</xdr:row>
      <xdr:rowOff>41275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FundsOffunds2020%20-%20universe%20-%20ANALYSIS%20-%20TBU%20-%20charts%2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FundsOffunds2020%20-%20performance%20-%20ANALYSIS-%20TBU%20-%20DEF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seMonsalve\INREV\INREV%20Team%20-%20Documents\INREV%20Research\4.%20Funds%20of%20Funds%20Study\2020\Analysis\2.%20FundsOffunds2020%20-%20performance%20-%20ANALYSIS-%20TBU%20-%20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Control"/>
      <sheetName val="TableofContents"/>
      <sheetName val="MarketSize"/>
      <sheetName val="Figure(1)x"/>
      <sheetName val="Figure(13)x"/>
      <sheetName val="Figure(14)x"/>
      <sheetName val="Figure(15)x"/>
      <sheetName val="Figure(8)x"/>
      <sheetName val="Figure(8)"/>
      <sheetName val="Figure(13)xx"/>
      <sheetName val="Table(1)"/>
      <sheetName val="DataAdj"/>
      <sheetName val="DataAdjStyle"/>
      <sheetName val="DataAdjStructure"/>
      <sheetName val="RawData2020"/>
      <sheetName val="Xrate2019"/>
      <sheetName val="TermsofUse&amp;Disclaim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8">
          <cell r="D8" t="str">
            <v>Core</v>
          </cell>
          <cell r="E8" t="str">
            <v>Value added</v>
          </cell>
          <cell r="F8" t="str">
            <v>Opportunity</v>
          </cell>
          <cell r="H8" t="str">
            <v>Closed end</v>
          </cell>
        </row>
        <row r="9">
          <cell r="C9" t="str">
            <v>Lower quartile</v>
          </cell>
          <cell r="D9">
            <v>8</v>
          </cell>
          <cell r="E9">
            <v>9.1999999999999993</v>
          </cell>
          <cell r="F9">
            <v>14.8</v>
          </cell>
          <cell r="H9">
            <v>7.6</v>
          </cell>
        </row>
        <row r="10">
          <cell r="C10" t="str">
            <v>Minimum value</v>
          </cell>
          <cell r="D10">
            <v>8</v>
          </cell>
          <cell r="E10">
            <v>6</v>
          </cell>
          <cell r="F10">
            <v>14</v>
          </cell>
          <cell r="H10">
            <v>6</v>
          </cell>
        </row>
        <row r="12">
          <cell r="C12" t="str">
            <v>Average value</v>
          </cell>
          <cell r="D12">
            <v>8.6666666666666661</v>
          </cell>
          <cell r="E12">
            <v>10.352941176470587</v>
          </cell>
          <cell r="F12">
            <v>15.428571428571429</v>
          </cell>
          <cell r="H12">
            <v>11.481481481481481</v>
          </cell>
        </row>
        <row r="13">
          <cell r="C13" t="str">
            <v>Maximum value</v>
          </cell>
          <cell r="D13">
            <v>10</v>
          </cell>
          <cell r="E13">
            <v>13</v>
          </cell>
          <cell r="F13">
            <v>18</v>
          </cell>
          <cell r="H13">
            <v>18</v>
          </cell>
        </row>
        <row r="14">
          <cell r="C14" t="str">
            <v>Upper quartile</v>
          </cell>
          <cell r="D14">
            <v>10</v>
          </cell>
          <cell r="E14">
            <v>12</v>
          </cell>
          <cell r="F14">
            <v>17</v>
          </cell>
          <cell r="H14">
            <v>15.666666666666668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R tables"/>
      <sheetName val="KeyFigures"/>
      <sheetName val="ContactDetails"/>
      <sheetName val="TableofContents"/>
      <sheetName val="Map"/>
      <sheetName val="Q10"/>
      <sheetName val="Q9"/>
      <sheetName val="Figure(34x)"/>
      <sheetName val="Figure(32x)"/>
      <sheetName val="RawData2015"/>
      <sheetName val="ExcessReturns"/>
      <sheetName val="Figure(14)"/>
      <sheetName val="Figure(15)"/>
      <sheetName val="Figure(16)"/>
      <sheetName val="Figure(17)"/>
      <sheetName val="Figure(18)"/>
      <sheetName val="Figure(6)x"/>
      <sheetName val="Figure(19)"/>
      <sheetName val="Figure(20)"/>
      <sheetName val="Table(1)"/>
      <sheetName val="DataAdj"/>
      <sheetName val="Sheet1"/>
      <sheetName val="Sheet2"/>
      <sheetName val="DataCompl"/>
      <sheetName val="List of LongID to include"/>
      <sheetName val="RawData"/>
      <sheetName val="Xrate"/>
      <sheetName val="Figure(11x)"/>
      <sheetName val="Figure(11x) (2)"/>
      <sheetName val="Figure(15X)"/>
      <sheetName val="Figure(16x)"/>
      <sheetName val="Figure(17x)"/>
      <sheetName val="Figure(18x)"/>
      <sheetName val="Figure(19x)"/>
    </sheetNames>
    <sheetDataSet>
      <sheetData sheetId="0"/>
      <sheetData sheetId="1">
        <row r="9">
          <cell r="C9">
            <v>39</v>
          </cell>
        </row>
        <row r="10">
          <cell r="C10">
            <v>18.73767288024446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Aggregate annual performance of funds of funds</v>
          </cell>
        </row>
        <row r="8">
          <cell r="I8">
            <v>2005</v>
          </cell>
          <cell r="J8">
            <v>2006</v>
          </cell>
          <cell r="K8">
            <v>2007</v>
          </cell>
          <cell r="L8">
            <v>2008</v>
          </cell>
          <cell r="M8">
            <v>2009</v>
          </cell>
          <cell r="N8">
            <v>2010</v>
          </cell>
          <cell r="O8">
            <v>2011</v>
          </cell>
          <cell r="P8">
            <v>2012</v>
          </cell>
          <cell r="Q8">
            <v>2013</v>
          </cell>
          <cell r="R8">
            <v>2014</v>
          </cell>
          <cell r="S8">
            <v>2015</v>
          </cell>
          <cell r="T8">
            <v>2016</v>
          </cell>
          <cell r="U8">
            <v>2017</v>
          </cell>
          <cell r="V8">
            <v>2018</v>
          </cell>
          <cell r="W8">
            <v>2019</v>
          </cell>
        </row>
        <row r="9">
          <cell r="E9" t="str">
            <v>Total return (%)</v>
          </cell>
          <cell r="I9">
            <v>13.867054519320284</v>
          </cell>
          <cell r="J9">
            <v>13.975810402057132</v>
          </cell>
          <cell r="K9">
            <v>5.588750010825204</v>
          </cell>
          <cell r="L9">
            <v>-19.814860748058273</v>
          </cell>
          <cell r="M9">
            <v>-20.0056175895946</v>
          </cell>
          <cell r="N9">
            <v>2.3838634860299783</v>
          </cell>
          <cell r="O9">
            <v>3.4648108829386195</v>
          </cell>
          <cell r="P9">
            <v>-3.8844478233721689</v>
          </cell>
          <cell r="Q9">
            <v>1.5045336023429576</v>
          </cell>
          <cell r="R9">
            <v>8.4430926134604007</v>
          </cell>
          <cell r="S9">
            <v>11.051717231309247</v>
          </cell>
          <cell r="T9">
            <v>6.8932179469911814</v>
          </cell>
          <cell r="U9">
            <v>8.6504160199642364</v>
          </cell>
          <cell r="V9">
            <v>6.5954641757597283</v>
          </cell>
          <cell r="W9">
            <v>5.5759913784102642</v>
          </cell>
        </row>
      </sheetData>
      <sheetData sheetId="12">
        <row r="1">
          <cell r="E1" t="str">
            <v>Performance of funds of funds by quartile</v>
          </cell>
        </row>
        <row r="7">
          <cell r="E7" t="str">
            <v>Total return (%)</v>
          </cell>
        </row>
        <row r="8">
          <cell r="I8">
            <v>2005</v>
          </cell>
          <cell r="J8">
            <v>2006</v>
          </cell>
          <cell r="K8">
            <v>2007</v>
          </cell>
          <cell r="L8">
            <v>2008</v>
          </cell>
          <cell r="M8">
            <v>2009</v>
          </cell>
          <cell r="N8">
            <v>2010</v>
          </cell>
          <cell r="O8">
            <v>2011</v>
          </cell>
          <cell r="P8">
            <v>2012</v>
          </cell>
          <cell r="Q8">
            <v>2013</v>
          </cell>
          <cell r="R8">
            <v>2014</v>
          </cell>
          <cell r="S8">
            <v>2015</v>
          </cell>
          <cell r="T8">
            <v>2016</v>
          </cell>
          <cell r="U8">
            <v>2017</v>
          </cell>
          <cell r="V8">
            <v>2018</v>
          </cell>
          <cell r="W8">
            <v>2019</v>
          </cell>
        </row>
        <row r="9">
          <cell r="D9" t="str">
            <v>Lower quartile</v>
          </cell>
          <cell r="I9">
            <v>8.2715410234942297</v>
          </cell>
          <cell r="J9">
            <v>-10.488716778555215</v>
          </cell>
          <cell r="K9">
            <v>-2.5897048204891346</v>
          </cell>
          <cell r="L9">
            <v>-40.404705737529966</v>
          </cell>
          <cell r="M9">
            <v>-27.059581616805797</v>
          </cell>
          <cell r="N9">
            <v>-1.5083181954789375</v>
          </cell>
          <cell r="O9">
            <v>-2.1261310240378899</v>
          </cell>
          <cell r="P9">
            <v>-6.3670906089878505</v>
          </cell>
          <cell r="Q9">
            <v>-6.3525967289973968</v>
          </cell>
          <cell r="R9">
            <v>1.6874597645989602</v>
          </cell>
          <cell r="S9">
            <v>3.6334673400034276</v>
          </cell>
          <cell r="T9">
            <v>-0.62804150268047498</v>
          </cell>
          <cell r="U9">
            <v>1.51278136794692</v>
          </cell>
          <cell r="V9">
            <v>0.605127530982835</v>
          </cell>
          <cell r="W9">
            <v>-1.9081612562707</v>
          </cell>
        </row>
        <row r="10">
          <cell r="D10" t="str">
            <v>Minimum value</v>
          </cell>
          <cell r="I10">
            <v>6.4904764174090497</v>
          </cell>
          <cell r="J10">
            <v>-20.14553140096681</v>
          </cell>
          <cell r="K10">
            <v>-18.71996291757819</v>
          </cell>
          <cell r="L10">
            <v>-78.766135471261748</v>
          </cell>
          <cell r="M10">
            <v>-42.991668052603181</v>
          </cell>
          <cell r="N10">
            <v>-20.33274342221786</v>
          </cell>
          <cell r="O10">
            <v>-43.360985307560803</v>
          </cell>
          <cell r="P10">
            <v>-41.085214816416347</v>
          </cell>
          <cell r="Q10">
            <v>-14.77276662669637</v>
          </cell>
          <cell r="R10">
            <v>-11.087004386685489</v>
          </cell>
          <cell r="S10">
            <v>-28.240411136805609</v>
          </cell>
          <cell r="T10">
            <v>-13.875581183359682</v>
          </cell>
          <cell r="U10">
            <v>-24.577676423177031</v>
          </cell>
          <cell r="V10">
            <v>-63.364324278699755</v>
          </cell>
          <cell r="W10">
            <v>-80.256450777560232</v>
          </cell>
        </row>
        <row r="11">
          <cell r="D11" t="str">
            <v>Median value</v>
          </cell>
          <cell r="I11">
            <v>9.8972843499635506</v>
          </cell>
          <cell r="J11">
            <v>4.0154982813613298</v>
          </cell>
          <cell r="K11">
            <v>7.2139384395364008</v>
          </cell>
          <cell r="L11">
            <v>-25.978659259500457</v>
          </cell>
          <cell r="M11">
            <v>-20.872855313703852</v>
          </cell>
          <cell r="N11">
            <v>1.9987620136618851</v>
          </cell>
          <cell r="O11">
            <v>3.8886375971140801</v>
          </cell>
          <cell r="P11">
            <v>-0.83657624413949994</v>
          </cell>
          <cell r="Q11">
            <v>3.1203763147831403</v>
          </cell>
          <cell r="R11">
            <v>5.9667155752607499</v>
          </cell>
          <cell r="S11">
            <v>11.483624953448755</v>
          </cell>
          <cell r="T11">
            <v>5.3953727747277203</v>
          </cell>
          <cell r="U11">
            <v>5.7394527289252606</v>
          </cell>
          <cell r="V11">
            <v>5.2579576881004302</v>
          </cell>
          <cell r="W11">
            <v>4.0270856832268098</v>
          </cell>
        </row>
        <row r="12">
          <cell r="D12" t="str">
            <v>Maximum value</v>
          </cell>
          <cell r="I12">
            <v>27.410573335138551</v>
          </cell>
          <cell r="J12">
            <v>31.919147127872389</v>
          </cell>
          <cell r="K12">
            <v>24.475002664961089</v>
          </cell>
          <cell r="L12">
            <v>-1.0799856530129799</v>
          </cell>
          <cell r="M12">
            <v>19.87439278977514</v>
          </cell>
          <cell r="N12">
            <v>18.041807772724741</v>
          </cell>
          <cell r="O12">
            <v>36.200845614456426</v>
          </cell>
          <cell r="P12">
            <v>19.963385859012412</v>
          </cell>
          <cell r="Q12">
            <v>28.154875966644738</v>
          </cell>
          <cell r="R12">
            <v>25.618277471512069</v>
          </cell>
          <cell r="S12">
            <v>34.282449143571021</v>
          </cell>
          <cell r="T12">
            <v>25.725124712463039</v>
          </cell>
          <cell r="U12">
            <v>28.082938289931501</v>
          </cell>
          <cell r="V12">
            <v>28.154173943565031</v>
          </cell>
          <cell r="W12">
            <v>30.970925779651509</v>
          </cell>
        </row>
        <row r="13">
          <cell r="D13" t="str">
            <v>Upper quartile</v>
          </cell>
          <cell r="I13">
            <v>16.766263191124057</v>
          </cell>
          <cell r="J13">
            <v>13.860993263396564</v>
          </cell>
          <cell r="K13">
            <v>11.118475692666765</v>
          </cell>
          <cell r="L13">
            <v>-15.660573181729211</v>
          </cell>
          <cell r="M13">
            <v>-7.8119234876096328</v>
          </cell>
          <cell r="N13">
            <v>8.2532707708739608</v>
          </cell>
          <cell r="O13">
            <v>11.32900341695847</v>
          </cell>
          <cell r="P13">
            <v>5.6692206440988304</v>
          </cell>
          <cell r="Q13">
            <v>9.7911775200014901</v>
          </cell>
          <cell r="R13">
            <v>9.9428758579456691</v>
          </cell>
          <cell r="S13">
            <v>15.257905664634468</v>
          </cell>
          <cell r="T13">
            <v>8.8743328312725502</v>
          </cell>
          <cell r="U13">
            <v>9.5252978222130853</v>
          </cell>
          <cell r="V13">
            <v>9.9139755126538489</v>
          </cell>
          <cell r="W13">
            <v>9.131534077915509</v>
          </cell>
        </row>
      </sheetData>
      <sheetData sheetId="13">
        <row r="1">
          <cell r="E1" t="str">
            <v>Performance of funds of funds by style</v>
          </cell>
        </row>
        <row r="7">
          <cell r="E7" t="str">
            <v>Total return (%)</v>
          </cell>
        </row>
        <row r="8">
          <cell r="K8">
            <v>2005</v>
          </cell>
          <cell r="L8">
            <v>2006</v>
          </cell>
          <cell r="M8">
            <v>2007</v>
          </cell>
          <cell r="N8">
            <v>2008</v>
          </cell>
          <cell r="O8">
            <v>2009</v>
          </cell>
          <cell r="P8">
            <v>2010</v>
          </cell>
          <cell r="Q8">
            <v>2011</v>
          </cell>
          <cell r="R8">
            <v>2012</v>
          </cell>
          <cell r="S8">
            <v>2013</v>
          </cell>
          <cell r="T8">
            <v>2014</v>
          </cell>
          <cell r="U8">
            <v>2015</v>
          </cell>
          <cell r="V8">
            <v>2016</v>
          </cell>
          <cell r="W8">
            <v>2017</v>
          </cell>
          <cell r="X8">
            <v>2018</v>
          </cell>
          <cell r="Y8">
            <v>2019</v>
          </cell>
        </row>
        <row r="9">
          <cell r="E9" t="str">
            <v>Core</v>
          </cell>
          <cell r="K9">
            <v>13.909263601032468</v>
          </cell>
          <cell r="L9">
            <v>17.030430245547272</v>
          </cell>
          <cell r="M9">
            <v>3.2032308014920443</v>
          </cell>
          <cell r="N9">
            <v>-17.939316029447518</v>
          </cell>
          <cell r="O9">
            <v>-17.753920690072775</v>
          </cell>
          <cell r="P9">
            <v>2.2883341522219682</v>
          </cell>
          <cell r="Q9">
            <v>3.7656032886749689</v>
          </cell>
          <cell r="R9">
            <v>-1.7760440956118666</v>
          </cell>
          <cell r="S9">
            <v>1.1020396972085411</v>
          </cell>
          <cell r="T9">
            <v>9.8768975174332265</v>
          </cell>
          <cell r="U9">
            <v>10.284295570146696</v>
          </cell>
          <cell r="V9">
            <v>7.4069972746530528</v>
          </cell>
          <cell r="W9">
            <v>8.8930181258978305</v>
          </cell>
          <cell r="X9">
            <v>7.1785389881792945</v>
          </cell>
          <cell r="Y9">
            <v>5.2966476759269527</v>
          </cell>
        </row>
        <row r="10">
          <cell r="E10" t="str">
            <v>Non-Core</v>
          </cell>
          <cell r="K10" t="e">
            <v>#N/A</v>
          </cell>
          <cell r="L10">
            <v>-10.181121273664086</v>
          </cell>
          <cell r="M10">
            <v>13.310608853030747</v>
          </cell>
          <cell r="N10">
            <v>-23.585435572810347</v>
          </cell>
          <cell r="O10">
            <v>-24.297690315184969</v>
          </cell>
          <cell r="P10">
            <v>2.5725238223794684</v>
          </cell>
          <cell r="Q10">
            <v>2.9251578858452216</v>
          </cell>
          <cell r="R10">
            <v>-7.3458758544425793</v>
          </cell>
          <cell r="S10">
            <v>2.2008687496181172</v>
          </cell>
          <cell r="T10">
            <v>6.1417250987289158</v>
          </cell>
          <cell r="U10">
            <v>13.009219037270203</v>
          </cell>
          <cell r="V10">
            <v>5.0320374662894425</v>
          </cell>
          <cell r="W10">
            <v>7.3143253460213264</v>
          </cell>
          <cell r="X10">
            <v>2.7599869454570056</v>
          </cell>
          <cell r="Y10">
            <v>6.8069522566392884</v>
          </cell>
        </row>
      </sheetData>
      <sheetData sheetId="14">
        <row r="1">
          <cell r="E1" t="str">
            <v>Performance of funds of funds by structure</v>
          </cell>
        </row>
        <row r="7">
          <cell r="E7" t="str">
            <v>Total return (%)</v>
          </cell>
        </row>
        <row r="8">
          <cell r="K8">
            <v>2007</v>
          </cell>
          <cell r="L8">
            <v>2008</v>
          </cell>
          <cell r="M8">
            <v>2009</v>
          </cell>
          <cell r="N8">
            <v>2010</v>
          </cell>
          <cell r="O8">
            <v>2011</v>
          </cell>
          <cell r="P8">
            <v>2012</v>
          </cell>
          <cell r="Q8">
            <v>2013</v>
          </cell>
          <cell r="R8">
            <v>2014</v>
          </cell>
          <cell r="S8">
            <v>2015</v>
          </cell>
          <cell r="T8">
            <v>2016</v>
          </cell>
          <cell r="U8">
            <v>2017</v>
          </cell>
          <cell r="V8">
            <v>2018</v>
          </cell>
        </row>
        <row r="9">
          <cell r="E9" t="str">
            <v>Closed end</v>
          </cell>
          <cell r="K9">
            <v>9.6225561217759843</v>
          </cell>
          <cell r="L9">
            <v>-31.394234639535796</v>
          </cell>
          <cell r="M9">
            <v>-19.023293153584387</v>
          </cell>
          <cell r="N9">
            <v>6.140903568100966</v>
          </cell>
          <cell r="O9">
            <v>3.8773103630819676</v>
          </cell>
          <cell r="P9">
            <v>-0.89403744022604137</v>
          </cell>
          <cell r="Q9">
            <v>2.4586734309353337</v>
          </cell>
          <cell r="R9">
            <v>7.7918198473150735</v>
          </cell>
          <cell r="S9">
            <v>14.942070936356448</v>
          </cell>
          <cell r="T9">
            <v>3.4158198319121369</v>
          </cell>
          <cell r="U9">
            <v>6.5093658812111181</v>
          </cell>
          <cell r="V9">
            <v>1.8648648637401926</v>
          </cell>
          <cell r="W9">
            <v>7.2579252559652776</v>
          </cell>
        </row>
        <row r="10">
          <cell r="E10" t="str">
            <v>Open end</v>
          </cell>
          <cell r="K10">
            <v>4.4737008184360221</v>
          </cell>
          <cell r="L10">
            <v>-14.311420321845713</v>
          </cell>
          <cell r="M10">
            <v>-20.462191201759257</v>
          </cell>
          <cell r="N10">
            <v>0.56875194790502659</v>
          </cell>
          <cell r="O10">
            <v>3.2377766410176707</v>
          </cell>
          <cell r="P10">
            <v>-5.6134127674786667</v>
          </cell>
          <cell r="Q10">
            <v>0.93405077017912408</v>
          </cell>
          <cell r="R10">
            <v>8.7692343517558538</v>
          </cell>
          <cell r="S10">
            <v>9.5832951329476437</v>
          </cell>
          <cell r="T10">
            <v>7.7917345099728434</v>
          </cell>
          <cell r="U10">
            <v>8.9880615505388874</v>
          </cell>
          <cell r="V10">
            <v>7.2298829194208629</v>
          </cell>
          <cell r="W10">
            <v>5.2564458537917007</v>
          </cell>
        </row>
      </sheetData>
      <sheetData sheetId="15">
        <row r="1">
          <cell r="E1" t="str">
            <v>Performance of funds of funds by vintage year</v>
          </cell>
        </row>
        <row r="7">
          <cell r="E7" t="str">
            <v>Total return (%)</v>
          </cell>
        </row>
        <row r="8">
          <cell r="I8">
            <v>2005</v>
          </cell>
          <cell r="J8">
            <v>2006</v>
          </cell>
          <cell r="K8">
            <v>2007</v>
          </cell>
          <cell r="L8">
            <v>2008</v>
          </cell>
          <cell r="M8">
            <v>2009</v>
          </cell>
          <cell r="N8">
            <v>2010</v>
          </cell>
          <cell r="O8">
            <v>2011</v>
          </cell>
          <cell r="P8">
            <v>2012</v>
          </cell>
          <cell r="Q8">
            <v>2013</v>
          </cell>
          <cell r="R8">
            <v>2014</v>
          </cell>
          <cell r="S8">
            <v>2015</v>
          </cell>
          <cell r="T8">
            <v>2016</v>
          </cell>
          <cell r="U8">
            <v>2017</v>
          </cell>
          <cell r="V8">
            <v>2018</v>
          </cell>
          <cell r="W8">
            <v>2019</v>
          </cell>
        </row>
        <row r="9">
          <cell r="E9" t="str">
            <v>2001-2007</v>
          </cell>
          <cell r="I9">
            <v>13.867054519320284</v>
          </cell>
          <cell r="J9">
            <v>13.975810402057132</v>
          </cell>
          <cell r="K9">
            <v>5.588750010825204</v>
          </cell>
          <cell r="L9">
            <v>-20.051174350715605</v>
          </cell>
          <cell r="M9">
            <v>-20.700054731034061</v>
          </cell>
          <cell r="N9">
            <v>2.4674065564268441</v>
          </cell>
          <cell r="O9">
            <v>2.8625210902565268</v>
          </cell>
          <cell r="P9">
            <v>-5.8800768551010938</v>
          </cell>
          <cell r="Q9">
            <v>-1.5091516274607892</v>
          </cell>
          <cell r="R9">
            <v>5.962592954945638</v>
          </cell>
          <cell r="S9">
            <v>11.70976006200994</v>
          </cell>
          <cell r="T9">
            <v>6.1272739289886768</v>
          </cell>
          <cell r="U9">
            <v>5.7530591829944102</v>
          </cell>
          <cell r="V9">
            <v>2.560621435754848</v>
          </cell>
          <cell r="W9">
            <v>-3.8986192995859072</v>
          </cell>
        </row>
        <row r="10">
          <cell r="E10" t="str">
            <v>2008-2018</v>
          </cell>
          <cell r="K10" t="e">
            <v>#N/A</v>
          </cell>
          <cell r="L10" t="e">
            <v>#N/A</v>
          </cell>
          <cell r="M10" t="e">
            <v>#N/A</v>
          </cell>
          <cell r="N10">
            <v>1.0221915240685708</v>
          </cell>
          <cell r="O10">
            <v>9.3740705051309501</v>
          </cell>
          <cell r="P10">
            <v>7.4634704204462885</v>
          </cell>
          <cell r="Q10">
            <v>12.545728855927848</v>
          </cell>
          <cell r="R10">
            <v>12.918827424885611</v>
          </cell>
          <cell r="S10">
            <v>10.424549824507521</v>
          </cell>
          <cell r="T10">
            <v>7.2165358899366439</v>
          </cell>
          <cell r="U10">
            <v>9.4738544789960848</v>
          </cell>
          <cell r="V10">
            <v>6.9922502979487859</v>
          </cell>
          <cell r="W10">
            <v>6.8030663037859735</v>
          </cell>
        </row>
      </sheetData>
      <sheetData sheetId="16"/>
      <sheetData sheetId="17">
        <row r="1">
          <cell r="E1" t="str">
            <v>Performance of funds of funds by target region</v>
          </cell>
        </row>
        <row r="7">
          <cell r="E7" t="str">
            <v>Total return (%)</v>
          </cell>
        </row>
        <row r="8">
          <cell r="J8">
            <v>2006</v>
          </cell>
          <cell r="K8">
            <v>2007</v>
          </cell>
          <cell r="L8">
            <v>2008</v>
          </cell>
          <cell r="M8">
            <v>2009</v>
          </cell>
          <cell r="N8">
            <v>2010</v>
          </cell>
          <cell r="O8">
            <v>2011</v>
          </cell>
          <cell r="P8">
            <v>2012</v>
          </cell>
          <cell r="Q8">
            <v>2013</v>
          </cell>
          <cell r="R8">
            <v>2014</v>
          </cell>
          <cell r="S8">
            <v>2015</v>
          </cell>
          <cell r="T8">
            <v>2016</v>
          </cell>
          <cell r="U8">
            <v>2017</v>
          </cell>
          <cell r="V8">
            <v>2018</v>
          </cell>
          <cell r="W8">
            <v>2019</v>
          </cell>
        </row>
        <row r="9">
          <cell r="E9" t="str">
            <v>Asia Pacific</v>
          </cell>
          <cell r="K9">
            <v>10.304526734277552</v>
          </cell>
          <cell r="L9">
            <v>-21.396993935995578</v>
          </cell>
          <cell r="M9">
            <v>-17.596207975674911</v>
          </cell>
          <cell r="N9">
            <v>9.124413064999267</v>
          </cell>
          <cell r="O9">
            <v>9.3002172989549088</v>
          </cell>
          <cell r="P9">
            <v>1.1231731331946839</v>
          </cell>
          <cell r="Q9">
            <v>9.0251050743968424</v>
          </cell>
          <cell r="R9">
            <v>1.5935763787942616</v>
          </cell>
          <cell r="S9">
            <v>6.0998294845361354</v>
          </cell>
          <cell r="T9">
            <v>-2.4079666588089821</v>
          </cell>
          <cell r="U9">
            <v>12.773079758826523</v>
          </cell>
          <cell r="V9">
            <v>1.7662950482237347</v>
          </cell>
          <cell r="W9">
            <v>-2.2185880621911269</v>
          </cell>
        </row>
        <row r="10">
          <cell r="E10" t="str">
            <v>Europe</v>
          </cell>
          <cell r="J10">
            <v>13.612876746320019</v>
          </cell>
          <cell r="K10">
            <v>5.5405569616600738</v>
          </cell>
          <cell r="L10">
            <v>-20.751536737255137</v>
          </cell>
          <cell r="M10">
            <v>-19.225321197672162</v>
          </cell>
          <cell r="N10">
            <v>1.1620188047411641</v>
          </cell>
          <cell r="O10">
            <v>0.94488888473009214</v>
          </cell>
          <cell r="P10">
            <v>-8.644002034595081</v>
          </cell>
          <cell r="Q10">
            <v>-4.6264957592092166</v>
          </cell>
          <cell r="R10">
            <v>5.8908717317868904</v>
          </cell>
          <cell r="S10">
            <v>11.517320718742823</v>
          </cell>
          <cell r="T10">
            <v>6.522223616342532</v>
          </cell>
          <cell r="U10">
            <v>8.0303857307764481</v>
          </cell>
          <cell r="V10">
            <v>6.5462172327449455</v>
          </cell>
          <cell r="W10">
            <v>-0.40250239383418035</v>
          </cell>
        </row>
        <row r="11">
          <cell r="E11" t="str">
            <v>Global</v>
          </cell>
          <cell r="N11">
            <v>8.3924962163338339</v>
          </cell>
          <cell r="O11">
            <v>8.959006583418315</v>
          </cell>
          <cell r="P11">
            <v>8.3318553347803732</v>
          </cell>
          <cell r="Q11">
            <v>10.582348605056744</v>
          </cell>
          <cell r="R11">
            <v>13.127425030043238</v>
          </cell>
          <cell r="S11">
            <v>11.415254284614159</v>
          </cell>
          <cell r="T11">
            <v>7.5936913836303397</v>
          </cell>
          <cell r="U11">
            <v>8.8825357064284756</v>
          </cell>
          <cell r="V11">
            <v>6.7442213124565757</v>
          </cell>
          <cell r="W11">
            <v>6.8452764977911116</v>
          </cell>
        </row>
      </sheetData>
      <sheetData sheetId="18">
        <row r="1">
          <cell r="E1" t="str">
            <v>Performance of funds of funds by size</v>
          </cell>
        </row>
        <row r="7">
          <cell r="E7" t="str">
            <v>Total return (%)</v>
          </cell>
        </row>
        <row r="8">
          <cell r="K8">
            <v>2007</v>
          </cell>
          <cell r="L8">
            <v>2008</v>
          </cell>
          <cell r="M8">
            <v>2009</v>
          </cell>
          <cell r="N8">
            <v>2010</v>
          </cell>
          <cell r="O8">
            <v>2011</v>
          </cell>
          <cell r="P8">
            <v>2012</v>
          </cell>
          <cell r="Q8">
            <v>2013</v>
          </cell>
          <cell r="R8">
            <v>2014</v>
          </cell>
          <cell r="S8">
            <v>2015</v>
          </cell>
          <cell r="T8">
            <v>2016</v>
          </cell>
          <cell r="U8">
            <v>2017</v>
          </cell>
          <cell r="V8">
            <v>2018</v>
          </cell>
          <cell r="W8">
            <v>2019</v>
          </cell>
        </row>
        <row r="9">
          <cell r="E9" t="str">
            <v>Small (&lt; $100 mn NAV)</v>
          </cell>
          <cell r="K9">
            <v>-2.8264131754361892</v>
          </cell>
          <cell r="L9">
            <v>-43.369680205196019</v>
          </cell>
          <cell r="M9">
            <v>-11.435530529735431</v>
          </cell>
          <cell r="N9">
            <v>-0.3075438368892921</v>
          </cell>
          <cell r="O9">
            <v>-1.9430380022643907</v>
          </cell>
          <cell r="P9">
            <v>-8.3842457086237108</v>
          </cell>
          <cell r="Q9">
            <v>-1.4944654102937758</v>
          </cell>
          <cell r="R9">
            <v>-1.1094037455934911</v>
          </cell>
          <cell r="S9">
            <v>4.3793189060095692</v>
          </cell>
          <cell r="T9">
            <v>-6.0490900264346621</v>
          </cell>
          <cell r="U9">
            <v>5.5825187452633758</v>
          </cell>
          <cell r="V9">
            <v>-4.0024439026658438</v>
          </cell>
          <cell r="W9">
            <v>9.3626162091605245</v>
          </cell>
        </row>
        <row r="10">
          <cell r="E10" t="str">
            <v>Medium ($100 - $300 mn NAV)</v>
          </cell>
          <cell r="K10">
            <v>5.3068085837843242</v>
          </cell>
          <cell r="L10">
            <v>-25.878474401930319</v>
          </cell>
          <cell r="M10">
            <v>-21.986929910313311</v>
          </cell>
          <cell r="N10">
            <v>4.3270384719857065</v>
          </cell>
          <cell r="O10">
            <v>2.7748982969655738</v>
          </cell>
          <cell r="P10">
            <v>-0.54174166027318582</v>
          </cell>
          <cell r="Q10">
            <v>4.5518675558052113</v>
          </cell>
          <cell r="R10">
            <v>5.1412371606387648</v>
          </cell>
          <cell r="S10">
            <v>13.39315169737432</v>
          </cell>
          <cell r="T10">
            <v>5.7076355954769502</v>
          </cell>
          <cell r="U10">
            <v>7.3165960847673626</v>
          </cell>
          <cell r="V10">
            <v>5.0071420929038455</v>
          </cell>
          <cell r="W10">
            <v>5.4779811058567667</v>
          </cell>
        </row>
        <row r="11">
          <cell r="E11" t="str">
            <v>Large (&gt; $300 mn NAV)</v>
          </cell>
          <cell r="K11">
            <v>5.8405064386853809</v>
          </cell>
          <cell r="L11">
            <v>-17.382988112357673</v>
          </cell>
          <cell r="M11">
            <v>-19.982855067570572</v>
          </cell>
          <cell r="N11">
            <v>2.1091604841477944</v>
          </cell>
          <cell r="O11">
            <v>3.9564168985151027</v>
          </cell>
          <cell r="P11">
            <v>-4.6402782403227549</v>
          </cell>
          <cell r="Q11">
            <v>0.67613105438321564</v>
          </cell>
          <cell r="R11">
            <v>10.053262913361651</v>
          </cell>
          <cell r="S11">
            <v>10.76847286678059</v>
          </cell>
          <cell r="T11">
            <v>7.247868673665006</v>
          </cell>
          <cell r="U11">
            <v>8.8627067839216789</v>
          </cell>
          <cell r="V11">
            <v>6.9399532690441941</v>
          </cell>
          <cell r="W11">
            <v>5.5220885080328719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R tables"/>
      <sheetName val="KeyFigures"/>
      <sheetName val="ContactDetails"/>
      <sheetName val="TableofContents"/>
      <sheetName val="Map"/>
      <sheetName val="Q10"/>
      <sheetName val="Q9"/>
      <sheetName val="Figure(34x)"/>
      <sheetName val="Figure(32x)"/>
      <sheetName val="RawData2015"/>
      <sheetName val="ExcessReturns"/>
      <sheetName val="Figure(14)"/>
      <sheetName val="Figure(15)"/>
      <sheetName val="Figure(16)"/>
      <sheetName val="Figure(17)"/>
      <sheetName val="Figure(18)"/>
      <sheetName val="Figure(6)x"/>
      <sheetName val="Figure(19)"/>
      <sheetName val="Figure(20)"/>
      <sheetName val="Table(1)"/>
      <sheetName val="DataAdj"/>
      <sheetName val="Sheet1"/>
      <sheetName val="Sheet2"/>
      <sheetName val="DataCompl"/>
      <sheetName val="List of LongID to include"/>
      <sheetName val="RawData"/>
      <sheetName val="Xrate"/>
      <sheetName val="Figure(11x)"/>
      <sheetName val="Figure(11x) (2)"/>
      <sheetName val="Figure(15X)"/>
      <sheetName val="Figure(16x)"/>
      <sheetName val="Figure(17x)"/>
      <sheetName val="Figure(18x)"/>
      <sheetName val="Figure(19x)"/>
    </sheetNames>
    <sheetDataSet>
      <sheetData sheetId="0"/>
      <sheetData sheetId="1">
        <row r="9">
          <cell r="C9">
            <v>39</v>
          </cell>
        </row>
        <row r="10">
          <cell r="C10">
            <v>16.368556138333357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E1" t="str">
            <v>Performance of funds of funds by size</v>
          </cell>
        </row>
        <row r="7">
          <cell r="E7" t="str">
            <v>Total return (%)</v>
          </cell>
        </row>
        <row r="8">
          <cell r="K8">
            <v>2007</v>
          </cell>
          <cell r="L8">
            <v>2008</v>
          </cell>
          <cell r="M8">
            <v>2009</v>
          </cell>
          <cell r="N8">
            <v>2010</v>
          </cell>
          <cell r="O8">
            <v>2011</v>
          </cell>
          <cell r="P8">
            <v>2012</v>
          </cell>
          <cell r="Q8">
            <v>2013</v>
          </cell>
          <cell r="R8">
            <v>2014</v>
          </cell>
          <cell r="S8">
            <v>2015</v>
          </cell>
          <cell r="T8">
            <v>2016</v>
          </cell>
          <cell r="U8">
            <v>2017</v>
          </cell>
          <cell r="V8">
            <v>2018</v>
          </cell>
          <cell r="W8">
            <v>2019</v>
          </cell>
        </row>
        <row r="9">
          <cell r="E9" t="str">
            <v>Small (&lt; €100 mn NAV)</v>
          </cell>
          <cell r="K9">
            <v>-0.91834355562081182</v>
          </cell>
          <cell r="L9">
            <v>-44.348336420920411</v>
          </cell>
          <cell r="M9">
            <v>-15.546543211665634</v>
          </cell>
          <cell r="N9">
            <v>2.4005061088050077</v>
          </cell>
          <cell r="O9">
            <v>-1.1674741129825714</v>
          </cell>
          <cell r="P9">
            <v>-3.1063312355657242</v>
          </cell>
          <cell r="Q9">
            <v>9.9636376461426854E-3</v>
          </cell>
          <cell r="R9">
            <v>-2.615899596545014</v>
          </cell>
          <cell r="S9">
            <v>-1.3284007994585663</v>
          </cell>
          <cell r="T9">
            <v>-4.9435466073412879</v>
          </cell>
          <cell r="U9">
            <v>4.4661874639785282</v>
          </cell>
          <cell r="V9">
            <v>-6.1409647977036981</v>
          </cell>
          <cell r="W9">
            <v>7.6444033360958823</v>
          </cell>
        </row>
        <row r="10">
          <cell r="E10" t="str">
            <v>Medium (€100 - €300 mn NAV)</v>
          </cell>
          <cell r="K10">
            <v>5.3289480657128303</v>
          </cell>
          <cell r="L10">
            <v>-22.590037519204415</v>
          </cell>
          <cell r="M10">
            <v>-22.432565306778638</v>
          </cell>
          <cell r="N10">
            <v>6.4017096547626844</v>
          </cell>
          <cell r="O10">
            <v>3.7235511533496322</v>
          </cell>
          <cell r="P10">
            <v>-1.0195231984578206</v>
          </cell>
          <cell r="Q10">
            <v>5.8103173487425579</v>
          </cell>
          <cell r="R10">
            <v>9.1884286226413714</v>
          </cell>
          <cell r="S10">
            <v>15.601877586695945</v>
          </cell>
          <cell r="T10">
            <v>4.27450841128534</v>
          </cell>
          <cell r="U10">
            <v>7.1814513951464347</v>
          </cell>
          <cell r="V10">
            <v>3.9265470356096115</v>
          </cell>
          <cell r="W10">
            <v>4.2153039840862432</v>
          </cell>
        </row>
        <row r="11">
          <cell r="E11" t="str">
            <v>Large (&gt; €300 mn NAV)</v>
          </cell>
          <cell r="K11">
            <v>5.8376160203386416</v>
          </cell>
          <cell r="L11">
            <v>-17.36193157205015</v>
          </cell>
          <cell r="M11">
            <v>-19.810821875246809</v>
          </cell>
          <cell r="N11">
            <v>1.3472019023939104</v>
          </cell>
          <cell r="O11">
            <v>3.9027289509317749</v>
          </cell>
          <cell r="P11">
            <v>-5.0450956561305516</v>
          </cell>
          <cell r="Q11">
            <v>4.0793476745761351E-2</v>
          </cell>
          <cell r="R11">
            <v>9.7244656835716246</v>
          </cell>
          <cell r="S11">
            <v>10.842683108623552</v>
          </cell>
          <cell r="T11">
            <v>7.7277191670443353</v>
          </cell>
          <cell r="U11">
            <v>8.9855519544679794</v>
          </cell>
          <cell r="V11">
            <v>7.2391454744538439</v>
          </cell>
          <cell r="W11">
            <v>5.8397106133590437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INREV">
      <a:dk1>
        <a:srgbClr val="232425"/>
      </a:dk1>
      <a:lt1>
        <a:sysClr val="window" lastClr="FFFFFF"/>
      </a:lt1>
      <a:dk2>
        <a:srgbClr val="55585A"/>
      </a:dk2>
      <a:lt2>
        <a:srgbClr val="F2F2F2"/>
      </a:lt2>
      <a:accent1>
        <a:srgbClr val="0033A0"/>
      </a:accent1>
      <a:accent2>
        <a:srgbClr val="59CBE8"/>
      </a:accent2>
      <a:accent3>
        <a:srgbClr val="6CC24A"/>
      </a:accent3>
      <a:accent4>
        <a:srgbClr val="008675"/>
      </a:accent4>
      <a:accent5>
        <a:srgbClr val="91D6AC"/>
      </a:accent5>
      <a:accent6>
        <a:srgbClr val="009CA6"/>
      </a:accent6>
      <a:hlink>
        <a:srgbClr val="2AD2C9"/>
      </a:hlink>
      <a:folHlink>
        <a:srgbClr val="800080"/>
      </a:folHlink>
    </a:clrScheme>
    <a:fontScheme name="INREV">
      <a:majorFont>
        <a:latin typeface="Open Sans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nor.vanLeeuwen@inrev.org" TargetMode="External"/><Relationship Id="rId2" Type="http://schemas.openxmlformats.org/officeDocument/2006/relationships/hyperlink" Target="mailto:edgar.orlovskis@inrev.org" TargetMode="External"/><Relationship Id="rId1" Type="http://schemas.openxmlformats.org/officeDocument/2006/relationships/hyperlink" Target="mailto:henri.vuong@inrev.org" TargetMode="External"/><Relationship Id="rId6" Type="http://schemas.openxmlformats.org/officeDocument/2006/relationships/hyperlink" Target="mailto:richard.buytendijk@inrev.org" TargetMode="External"/><Relationship Id="rId5" Type="http://schemas.openxmlformats.org/officeDocument/2006/relationships/hyperlink" Target="mailto:oscar.fusco@inrev.org" TargetMode="External"/><Relationship Id="rId4" Type="http://schemas.openxmlformats.org/officeDocument/2006/relationships/hyperlink" Target="mailto:jose.monsalve@inrev.org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01C3-E952-4189-B6D3-8B0BD65426AA}">
  <sheetPr>
    <tabColor rgb="FFFC4C02"/>
  </sheetPr>
  <dimension ref="B1:D13"/>
  <sheetViews>
    <sheetView showGridLines="0" tabSelected="1" zoomScale="85" zoomScaleNormal="85" workbookViewId="0">
      <selection activeCell="D38" sqref="D38"/>
    </sheetView>
  </sheetViews>
  <sheetFormatPr defaultColWidth="9.140625" defaultRowHeight="12.75" x14ac:dyDescent="0.2"/>
  <cols>
    <col min="1" max="1" width="3.7109375" style="47" customWidth="1"/>
    <col min="2" max="2" width="20" style="47" customWidth="1"/>
    <col min="3" max="3" width="40" style="47" customWidth="1"/>
    <col min="4" max="4" width="60" style="47" customWidth="1"/>
    <col min="5" max="16384" width="9.140625" style="47"/>
  </cols>
  <sheetData>
    <row r="1" spans="2:4" s="45" customFormat="1" ht="34.9" customHeight="1" x14ac:dyDescent="0.2">
      <c r="B1" s="45" t="s">
        <v>111</v>
      </c>
    </row>
    <row r="5" spans="2:4" x14ac:dyDescent="0.2">
      <c r="B5" s="46" t="s">
        <v>112</v>
      </c>
    </row>
    <row r="7" spans="2:4" x14ac:dyDescent="0.2">
      <c r="B7" s="47" t="s">
        <v>113</v>
      </c>
      <c r="C7" s="47" t="s">
        <v>114</v>
      </c>
      <c r="D7" s="48" t="s">
        <v>115</v>
      </c>
    </row>
    <row r="8" spans="2:4" x14ac:dyDescent="0.2">
      <c r="B8" s="47" t="s">
        <v>116</v>
      </c>
      <c r="C8" s="47" t="s">
        <v>117</v>
      </c>
      <c r="D8" s="48" t="s">
        <v>118</v>
      </c>
    </row>
    <row r="9" spans="2:4" x14ac:dyDescent="0.2">
      <c r="B9" s="47" t="s">
        <v>119</v>
      </c>
      <c r="C9" s="47" t="s">
        <v>120</v>
      </c>
      <c r="D9" s="48" t="s">
        <v>121</v>
      </c>
    </row>
    <row r="10" spans="2:4" x14ac:dyDescent="0.2">
      <c r="B10" s="47" t="s">
        <v>122</v>
      </c>
      <c r="C10" s="47" t="s">
        <v>123</v>
      </c>
      <c r="D10" s="48" t="s">
        <v>124</v>
      </c>
    </row>
    <row r="11" spans="2:4" x14ac:dyDescent="0.2">
      <c r="B11" s="47" t="s">
        <v>125</v>
      </c>
      <c r="C11" s="47" t="s">
        <v>123</v>
      </c>
      <c r="D11" s="48" t="s">
        <v>126</v>
      </c>
    </row>
    <row r="12" spans="2:4" x14ac:dyDescent="0.2">
      <c r="B12" s="47" t="s">
        <v>127</v>
      </c>
      <c r="C12" s="47" t="s">
        <v>128</v>
      </c>
      <c r="D12" s="48" t="s">
        <v>129</v>
      </c>
    </row>
    <row r="13" spans="2:4" x14ac:dyDescent="0.2">
      <c r="B13" s="47" t="s">
        <v>130</v>
      </c>
      <c r="C13" s="47" t="s">
        <v>128</v>
      </c>
      <c r="D13" s="48" t="s">
        <v>131</v>
      </c>
    </row>
  </sheetData>
  <hyperlinks>
    <hyperlink ref="D7" r:id="rId1" xr:uid="{8CA46C43-FB09-484F-8003-D66E4F93C0A8}"/>
    <hyperlink ref="D9" r:id="rId2" xr:uid="{131EECCF-063A-4F30-8ACF-9947C10BF729}"/>
    <hyperlink ref="D12" r:id="rId3" xr:uid="{2859D926-F9C5-4D1A-848B-080E9B6693D6}"/>
    <hyperlink ref="D10" r:id="rId4" xr:uid="{1E864C59-D0CB-4889-B8AB-0487BDEE4051}"/>
    <hyperlink ref="D11" r:id="rId5" xr:uid="{62AE7B9E-4667-4E91-B993-1029ECB1215B}"/>
    <hyperlink ref="D8" r:id="rId6" xr:uid="{1C99E5F4-D499-42DE-BB28-F30244F184BB}"/>
  </hyperlink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0ABDE-F6B6-4B28-9AA8-B16CA5F27CAD}">
  <sheetPr>
    <tabColor theme="4"/>
  </sheetPr>
  <dimension ref="A1:M26"/>
  <sheetViews>
    <sheetView showGridLines="0" zoomScale="85" zoomScaleNormal="85" zoomScaleSheetLayoutView="50" workbookViewId="0">
      <selection activeCell="U24" sqref="U24"/>
    </sheetView>
  </sheetViews>
  <sheetFormatPr defaultRowHeight="12.75" x14ac:dyDescent="0.2"/>
  <cols>
    <col min="1" max="1" width="7.140625" style="8" customWidth="1"/>
    <col min="2" max="2" width="17" customWidth="1"/>
    <col min="3" max="3" width="30.140625" customWidth="1" collapsed="1"/>
    <col min="4" max="6" width="14.28515625" customWidth="1"/>
    <col min="7" max="7" width="5" customWidth="1"/>
    <col min="8" max="8" width="14.28515625" customWidth="1"/>
    <col min="9" max="10" width="5" customWidth="1"/>
    <col min="11" max="11" width="5.85546875" bestFit="1" customWidth="1"/>
  </cols>
  <sheetData>
    <row r="1" spans="1:13" s="1" customFormat="1" ht="35.1" customHeight="1" x14ac:dyDescent="0.2">
      <c r="A1" s="7"/>
      <c r="B1" s="2" t="s">
        <v>80</v>
      </c>
      <c r="C1" s="2" t="s">
        <v>81</v>
      </c>
    </row>
    <row r="4" spans="1:13" x14ac:dyDescent="0.2">
      <c r="B4" s="8"/>
      <c r="C4" s="8"/>
      <c r="D4" s="8"/>
      <c r="E4" s="8"/>
      <c r="F4" s="8"/>
      <c r="G4" s="8"/>
      <c r="H4" s="8"/>
      <c r="I4" s="8"/>
      <c r="J4" s="8"/>
      <c r="K4" s="8"/>
    </row>
    <row r="7" spans="1:13" x14ac:dyDescent="0.2">
      <c r="C7" s="4" t="s">
        <v>82</v>
      </c>
      <c r="D7" s="3"/>
    </row>
    <row r="8" spans="1:13" x14ac:dyDescent="0.2">
      <c r="C8" s="16"/>
      <c r="D8" s="16" t="s">
        <v>11</v>
      </c>
      <c r="E8" s="16" t="s">
        <v>52</v>
      </c>
      <c r="F8" s="16" t="s">
        <v>13</v>
      </c>
      <c r="H8" s="16" t="s">
        <v>8</v>
      </c>
    </row>
    <row r="9" spans="1:13" x14ac:dyDescent="0.2">
      <c r="B9" s="3"/>
      <c r="C9" t="s">
        <v>30</v>
      </c>
      <c r="D9" s="11">
        <v>8</v>
      </c>
      <c r="E9" s="11">
        <v>9.1999999999999993</v>
      </c>
      <c r="F9" s="11">
        <v>14.8</v>
      </c>
      <c r="H9" s="11">
        <v>7.6</v>
      </c>
      <c r="J9" s="11"/>
      <c r="K9" s="11"/>
      <c r="L9" s="11"/>
    </row>
    <row r="10" spans="1:13" x14ac:dyDescent="0.2">
      <c r="B10" s="3"/>
      <c r="C10" t="s">
        <v>48</v>
      </c>
      <c r="D10" s="11">
        <v>8</v>
      </c>
      <c r="E10" s="11">
        <v>6</v>
      </c>
      <c r="F10" s="11">
        <v>14</v>
      </c>
      <c r="H10" s="11">
        <v>6</v>
      </c>
    </row>
    <row r="11" spans="1:13" x14ac:dyDescent="0.2">
      <c r="C11" s="21"/>
      <c r="D11" s="11"/>
      <c r="E11" s="11"/>
      <c r="F11" s="11"/>
      <c r="H11" s="11"/>
    </row>
    <row r="12" spans="1:13" x14ac:dyDescent="0.2">
      <c r="C12" s="21" t="s">
        <v>49</v>
      </c>
      <c r="D12" s="11">
        <v>8.6666666666666661</v>
      </c>
      <c r="E12" s="11">
        <v>10.352941176470587</v>
      </c>
      <c r="F12" s="11">
        <v>15.428571428571429</v>
      </c>
      <c r="H12" s="11">
        <v>11.481481481481481</v>
      </c>
    </row>
    <row r="13" spans="1:13" x14ac:dyDescent="0.2">
      <c r="C13" s="21" t="s">
        <v>50</v>
      </c>
      <c r="D13" s="11">
        <v>10</v>
      </c>
      <c r="E13" s="11">
        <v>13</v>
      </c>
      <c r="F13" s="11">
        <v>18</v>
      </c>
      <c r="H13" s="11">
        <v>18</v>
      </c>
    </row>
    <row r="14" spans="1:13" x14ac:dyDescent="0.2">
      <c r="C14" s="21" t="s">
        <v>31</v>
      </c>
      <c r="D14" s="11">
        <v>10</v>
      </c>
      <c r="E14" s="11">
        <v>12</v>
      </c>
      <c r="F14" s="11">
        <v>17</v>
      </c>
      <c r="H14" s="11">
        <v>15.666666666666668</v>
      </c>
      <c r="M14" s="11"/>
    </row>
    <row r="15" spans="1:13" x14ac:dyDescent="0.2">
      <c r="C15" s="14"/>
      <c r="D15" s="19"/>
      <c r="E15" s="19"/>
      <c r="F15" s="19"/>
      <c r="H15" s="19"/>
    </row>
    <row r="17" spans="2:11" x14ac:dyDescent="0.2">
      <c r="C17" s="21" t="s">
        <v>45</v>
      </c>
      <c r="D17">
        <v>3</v>
      </c>
      <c r="E17">
        <v>17</v>
      </c>
      <c r="F17">
        <v>7</v>
      </c>
      <c r="H17">
        <v>27</v>
      </c>
      <c r="K17" t="b">
        <v>1</v>
      </c>
    </row>
    <row r="18" spans="2:11" x14ac:dyDescent="0.2">
      <c r="B18" s="3"/>
    </row>
    <row r="22" spans="2:11" x14ac:dyDescent="0.2">
      <c r="B22" s="3"/>
    </row>
    <row r="26" spans="2:11" ht="15" x14ac:dyDescent="0.25">
      <c r="B26" s="6"/>
    </row>
  </sheetData>
  <conditionalFormatting sqref="J9:J14 K9:L9">
    <cfRule type="cellIs" dxfId="5" priority="3" operator="equal">
      <formula>"CHECK! Something is wrong!"</formula>
    </cfRule>
    <cfRule type="cellIs" dxfId="4" priority="4" operator="equal">
      <formula>"OK!"</formula>
    </cfRule>
  </conditionalFormatting>
  <conditionalFormatting sqref="J15">
    <cfRule type="cellIs" dxfId="3" priority="1" operator="equal">
      <formula>"CHECK! Something is wrong!"</formula>
    </cfRule>
    <cfRule type="cellIs" dxfId="2" priority="2" operator="equal">
      <formula>"OK!"</formula>
    </cfRule>
  </conditionalFormatting>
  <hyperlinks>
    <hyperlink ref="B1" location="TableofContents!A1" display="TableofContents!A1" xr:uid="{DB3DEA99-D3DE-4007-961F-4E8716F4626A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/>
  </sheetPr>
  <dimension ref="A1:P20"/>
  <sheetViews>
    <sheetView showGridLines="0" zoomScale="85" zoomScaleNormal="85" zoomScaleSheetLayoutView="50" workbookViewId="0">
      <selection activeCell="B2" sqref="B2"/>
    </sheetView>
  </sheetViews>
  <sheetFormatPr defaultRowHeight="12.75" x14ac:dyDescent="0.2"/>
  <cols>
    <col min="1" max="1" width="7.140625" style="8" customWidth="1"/>
    <col min="2" max="2" width="17" customWidth="1"/>
    <col min="3" max="3" width="24.5703125" customWidth="1" collapsed="1"/>
    <col min="4" max="6" width="14.28515625" customWidth="1"/>
    <col min="7" max="7" width="5" customWidth="1"/>
    <col min="8" max="9" width="14.28515625" customWidth="1"/>
  </cols>
  <sheetData>
    <row r="1" spans="1:16" s="1" customFormat="1" ht="35.1" customHeight="1" x14ac:dyDescent="0.2">
      <c r="A1" s="7"/>
      <c r="B1" s="2" t="s">
        <v>103</v>
      </c>
      <c r="C1" s="2" t="s">
        <v>64</v>
      </c>
    </row>
    <row r="4" spans="1:16" x14ac:dyDescent="0.2">
      <c r="B4" s="8"/>
      <c r="C4" s="8"/>
      <c r="D4" s="8"/>
      <c r="E4" s="8"/>
      <c r="F4" s="8"/>
      <c r="G4" s="8"/>
      <c r="H4" s="8"/>
      <c r="I4" s="8"/>
    </row>
    <row r="7" spans="1:16" x14ac:dyDescent="0.2">
      <c r="C7" s="4" t="s">
        <v>33</v>
      </c>
    </row>
    <row r="8" spans="1:16" x14ac:dyDescent="0.2">
      <c r="C8" s="16"/>
      <c r="D8" s="16" t="s">
        <v>11</v>
      </c>
      <c r="E8" s="16" t="s">
        <v>52</v>
      </c>
      <c r="F8" s="16" t="s">
        <v>13</v>
      </c>
      <c r="H8" s="16" t="s">
        <v>8</v>
      </c>
      <c r="I8" s="16" t="s">
        <v>10</v>
      </c>
    </row>
    <row r="9" spans="1:16" x14ac:dyDescent="0.2">
      <c r="B9" s="3"/>
      <c r="C9" t="s">
        <v>30</v>
      </c>
      <c r="D9" s="11">
        <v>20</v>
      </c>
      <c r="E9" s="31">
        <v>36</v>
      </c>
      <c r="F9" s="11">
        <v>60</v>
      </c>
      <c r="H9" s="11">
        <v>51</v>
      </c>
      <c r="I9" s="11">
        <v>24.333333333333332</v>
      </c>
      <c r="J9" s="11"/>
      <c r="K9" s="11"/>
    </row>
    <row r="10" spans="1:16" x14ac:dyDescent="0.2">
      <c r="B10" s="3"/>
      <c r="C10" t="s">
        <v>48</v>
      </c>
      <c r="D10" s="11">
        <v>15</v>
      </c>
      <c r="E10" s="31">
        <v>33</v>
      </c>
      <c r="F10" s="11">
        <v>60</v>
      </c>
      <c r="H10" s="11">
        <v>50</v>
      </c>
      <c r="I10" s="11">
        <v>15</v>
      </c>
      <c r="K10" s="11"/>
      <c r="L10" s="11"/>
      <c r="M10" s="11"/>
      <c r="N10" s="11"/>
      <c r="O10" s="11"/>
      <c r="P10" s="11"/>
    </row>
    <row r="11" spans="1:16" x14ac:dyDescent="0.2">
      <c r="C11" t="s">
        <v>29</v>
      </c>
      <c r="D11" s="11">
        <v>40</v>
      </c>
      <c r="E11" s="31">
        <v>60</v>
      </c>
      <c r="F11" s="11">
        <v>75</v>
      </c>
      <c r="H11" s="11">
        <v>60</v>
      </c>
      <c r="I11" s="11">
        <v>40</v>
      </c>
    </row>
    <row r="12" spans="1:16" x14ac:dyDescent="0.2">
      <c r="C12" t="s">
        <v>49</v>
      </c>
      <c r="D12" s="11">
        <v>38.333333333333336</v>
      </c>
      <c r="E12" s="31">
        <v>56.444444444444443</v>
      </c>
      <c r="F12" s="11">
        <v>71.25</v>
      </c>
      <c r="H12" s="11">
        <v>61.9</v>
      </c>
      <c r="I12" s="11">
        <v>37.090909090909093</v>
      </c>
      <c r="L12" s="11"/>
    </row>
    <row r="13" spans="1:16" x14ac:dyDescent="0.2">
      <c r="C13" t="s">
        <v>50</v>
      </c>
      <c r="D13" s="11">
        <v>55</v>
      </c>
      <c r="E13" s="31">
        <v>72</v>
      </c>
      <c r="F13" s="11">
        <v>75</v>
      </c>
      <c r="H13" s="11">
        <v>75</v>
      </c>
      <c r="I13" s="11">
        <v>60</v>
      </c>
    </row>
    <row r="14" spans="1:16" x14ac:dyDescent="0.2">
      <c r="C14" t="s">
        <v>31</v>
      </c>
      <c r="D14" s="11">
        <v>43.571428571428569</v>
      </c>
      <c r="E14" s="31">
        <v>68.400000000000006</v>
      </c>
      <c r="F14" s="11">
        <v>75</v>
      </c>
      <c r="H14" s="11">
        <v>72.833333333333329</v>
      </c>
      <c r="I14" s="11">
        <v>42.857142857142854</v>
      </c>
    </row>
    <row r="15" spans="1:16" x14ac:dyDescent="0.2">
      <c r="C15" s="14"/>
      <c r="D15" s="19"/>
      <c r="E15" s="32"/>
      <c r="F15" s="19"/>
      <c r="H15" s="19"/>
      <c r="I15" s="19"/>
    </row>
    <row r="16" spans="1:16" x14ac:dyDescent="0.2">
      <c r="D16" s="11"/>
      <c r="E16" s="11"/>
      <c r="F16" s="11"/>
      <c r="G16" s="11"/>
      <c r="H16" s="11"/>
      <c r="I16" s="11"/>
    </row>
    <row r="17" spans="2:5" x14ac:dyDescent="0.2">
      <c r="E17" s="9"/>
    </row>
    <row r="20" spans="2:5" x14ac:dyDescent="0.2">
      <c r="B20" s="3"/>
    </row>
  </sheetData>
  <hyperlinks>
    <hyperlink ref="B1" location="TableofContents!A1" display="TableofContents!A1" xr:uid="{00000000-0004-0000-1200-000000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/>
  </sheetPr>
  <dimension ref="A1:L20"/>
  <sheetViews>
    <sheetView showGridLines="0" zoomScale="85" zoomScaleNormal="85" zoomScaleSheetLayoutView="50" workbookViewId="0">
      <selection activeCell="B2" sqref="B2"/>
    </sheetView>
  </sheetViews>
  <sheetFormatPr defaultRowHeight="12.75" x14ac:dyDescent="0.2"/>
  <cols>
    <col min="1" max="1" width="7.140625" style="8" customWidth="1"/>
    <col min="2" max="2" width="17" customWidth="1"/>
    <col min="3" max="3" width="24.5703125" customWidth="1" collapsed="1"/>
    <col min="4" max="6" width="14.28515625" customWidth="1"/>
    <col min="7" max="7" width="5" customWidth="1"/>
    <col min="8" max="9" width="14.28515625" customWidth="1"/>
  </cols>
  <sheetData>
    <row r="1" spans="1:12" s="1" customFormat="1" ht="35.1" customHeight="1" x14ac:dyDescent="0.2">
      <c r="A1" s="7"/>
      <c r="B1" s="2" t="s">
        <v>104</v>
      </c>
      <c r="C1" s="2" t="s">
        <v>65</v>
      </c>
    </row>
    <row r="4" spans="1:12" x14ac:dyDescent="0.2">
      <c r="B4" s="8"/>
      <c r="C4" s="8"/>
      <c r="D4" s="8"/>
      <c r="E4" s="8"/>
      <c r="F4" s="8"/>
      <c r="G4" s="8"/>
      <c r="H4" s="8"/>
      <c r="I4" s="8"/>
    </row>
    <row r="7" spans="1:12" x14ac:dyDescent="0.2">
      <c r="C7" s="4" t="s">
        <v>77</v>
      </c>
    </row>
    <row r="8" spans="1:12" x14ac:dyDescent="0.2">
      <c r="C8" s="16"/>
      <c r="D8" s="16" t="s">
        <v>11</v>
      </c>
      <c r="E8" s="16" t="s">
        <v>52</v>
      </c>
      <c r="F8" s="16" t="s">
        <v>13</v>
      </c>
      <c r="H8" s="16" t="s">
        <v>8</v>
      </c>
      <c r="I8" s="16" t="s">
        <v>10</v>
      </c>
    </row>
    <row r="9" spans="1:12" x14ac:dyDescent="0.2">
      <c r="B9" s="3"/>
      <c r="C9" t="s">
        <v>30</v>
      </c>
      <c r="D9" s="11">
        <v>11.716762349613207</v>
      </c>
      <c r="E9" s="31">
        <v>12.017607014979296</v>
      </c>
      <c r="F9" s="11">
        <v>7.850309987702583</v>
      </c>
      <c r="H9" s="11">
        <v>7.3053948247644396</v>
      </c>
      <c r="I9" s="11">
        <v>8.8665538656800997</v>
      </c>
      <c r="J9" s="11"/>
      <c r="K9" s="11"/>
    </row>
    <row r="10" spans="1:12" x14ac:dyDescent="0.2">
      <c r="B10" s="3"/>
      <c r="C10" t="s">
        <v>48</v>
      </c>
      <c r="D10" s="11">
        <v>5.8244367755248891</v>
      </c>
      <c r="E10" s="31">
        <v>12.017607014979296</v>
      </c>
      <c r="F10" s="11">
        <v>7.850309987702583</v>
      </c>
      <c r="H10" s="11">
        <v>7</v>
      </c>
      <c r="I10" s="11">
        <v>5.1935601896665977</v>
      </c>
      <c r="K10" s="11"/>
      <c r="L10" s="11"/>
    </row>
    <row r="11" spans="1:12" x14ac:dyDescent="0.2">
      <c r="C11" t="s">
        <v>29</v>
      </c>
      <c r="D11" s="11">
        <v>32.939281292219107</v>
      </c>
      <c r="E11" s="31">
        <v>25.793875673879917</v>
      </c>
      <c r="F11" s="11">
        <v>9.2676470000000002</v>
      </c>
      <c r="H11" s="11">
        <v>18</v>
      </c>
      <c r="I11" s="11">
        <v>29.347121369843201</v>
      </c>
    </row>
    <row r="12" spans="1:12" x14ac:dyDescent="0.2">
      <c r="C12" t="s">
        <v>49</v>
      </c>
      <c r="D12" s="11">
        <v>42.915609817280597</v>
      </c>
      <c r="E12" s="31">
        <v>28.680624801977849</v>
      </c>
      <c r="F12" s="11">
        <v>13.965150996925646</v>
      </c>
      <c r="H12" s="11">
        <v>21.627827336211944</v>
      </c>
      <c r="I12" s="11">
        <v>36.288959722277234</v>
      </c>
    </row>
    <row r="13" spans="1:12" x14ac:dyDescent="0.2">
      <c r="C13" t="s">
        <v>50</v>
      </c>
      <c r="D13" s="11">
        <v>117.5512798</v>
      </c>
      <c r="E13" s="31">
        <v>75.066000000000003</v>
      </c>
      <c r="F13" s="11">
        <v>29.475000000000001</v>
      </c>
      <c r="H13" s="11">
        <v>66.935191199217599</v>
      </c>
      <c r="I13" s="11">
        <v>104.8186581025461</v>
      </c>
    </row>
    <row r="14" spans="1:12" x14ac:dyDescent="0.2">
      <c r="C14" t="s">
        <v>31</v>
      </c>
      <c r="D14" s="11">
        <v>100.83661301944441</v>
      </c>
      <c r="E14" s="31">
        <v>57.533000000000001</v>
      </c>
      <c r="F14" s="11">
        <v>29.475000000000001</v>
      </c>
      <c r="H14" s="11">
        <v>43.489412249576866</v>
      </c>
      <c r="I14" s="11">
        <v>76.352681523535239</v>
      </c>
    </row>
    <row r="15" spans="1:12" x14ac:dyDescent="0.2">
      <c r="C15" s="14"/>
      <c r="D15" s="19"/>
      <c r="E15" s="32"/>
      <c r="F15" s="19"/>
      <c r="H15" s="19"/>
      <c r="I15" s="19"/>
    </row>
    <row r="16" spans="1:12" x14ac:dyDescent="0.2">
      <c r="E16" s="9"/>
    </row>
    <row r="17" spans="2:5" x14ac:dyDescent="0.2">
      <c r="E17" s="9"/>
    </row>
    <row r="20" spans="2:5" x14ac:dyDescent="0.2">
      <c r="B20" s="3"/>
    </row>
  </sheetData>
  <hyperlinks>
    <hyperlink ref="B1" location="TableofContents!A1" display="TableofContents!A1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4"/>
  </sheetPr>
  <dimension ref="A1:M20"/>
  <sheetViews>
    <sheetView showGridLines="0" zoomScale="85" zoomScaleNormal="85" zoomScaleSheetLayoutView="50" workbookViewId="0">
      <selection activeCell="B2" sqref="B2"/>
    </sheetView>
  </sheetViews>
  <sheetFormatPr defaultRowHeight="12.75" x14ac:dyDescent="0.2"/>
  <cols>
    <col min="1" max="1" width="7.140625" style="8" customWidth="1"/>
    <col min="2" max="2" width="17" customWidth="1"/>
    <col min="3" max="3" width="24.5703125" customWidth="1" collapsed="1"/>
    <col min="4" max="6" width="14.28515625" customWidth="1"/>
    <col min="7" max="7" width="5" customWidth="1"/>
    <col min="8" max="9" width="14.28515625" customWidth="1"/>
  </cols>
  <sheetData>
    <row r="1" spans="1:13" s="1" customFormat="1" ht="35.1" customHeight="1" x14ac:dyDescent="0.2">
      <c r="A1" s="7"/>
      <c r="B1" s="2" t="s">
        <v>75</v>
      </c>
      <c r="C1" s="2" t="s">
        <v>6</v>
      </c>
    </row>
    <row r="4" spans="1:13" x14ac:dyDescent="0.2">
      <c r="B4" s="8"/>
      <c r="C4" s="8"/>
      <c r="D4" s="8"/>
      <c r="E4" s="8"/>
      <c r="F4" s="8"/>
      <c r="G4" s="8"/>
      <c r="H4" s="8"/>
      <c r="I4" s="8"/>
    </row>
    <row r="7" spans="1:13" x14ac:dyDescent="0.2">
      <c r="C7" s="4" t="s">
        <v>19</v>
      </c>
    </row>
    <row r="8" spans="1:13" x14ac:dyDescent="0.2">
      <c r="C8" s="16"/>
      <c r="D8" s="16" t="s">
        <v>11</v>
      </c>
      <c r="E8" s="16" t="s">
        <v>52</v>
      </c>
      <c r="F8" s="16" t="s">
        <v>13</v>
      </c>
      <c r="H8" s="16" t="s">
        <v>8</v>
      </c>
      <c r="I8" s="16" t="s">
        <v>10</v>
      </c>
    </row>
    <row r="9" spans="1:13" x14ac:dyDescent="0.2">
      <c r="B9" s="3"/>
      <c r="C9" t="s">
        <v>30</v>
      </c>
      <c r="D9" s="17">
        <v>5</v>
      </c>
      <c r="E9" s="37">
        <v>3</v>
      </c>
      <c r="F9" s="17">
        <v>2</v>
      </c>
      <c r="G9" s="17"/>
      <c r="H9" s="17">
        <v>1</v>
      </c>
      <c r="I9" s="17">
        <v>7</v>
      </c>
      <c r="J9" s="11"/>
      <c r="K9" s="11"/>
    </row>
    <row r="10" spans="1:13" x14ac:dyDescent="0.2">
      <c r="B10" s="3"/>
      <c r="C10" t="s">
        <v>48</v>
      </c>
      <c r="D10" s="17">
        <v>1</v>
      </c>
      <c r="E10" s="37">
        <v>3</v>
      </c>
      <c r="F10" s="17">
        <v>2</v>
      </c>
      <c r="G10" s="17"/>
      <c r="H10" s="17">
        <v>1</v>
      </c>
      <c r="I10" s="17">
        <v>7</v>
      </c>
      <c r="K10" s="11"/>
      <c r="L10" s="11"/>
    </row>
    <row r="11" spans="1:13" x14ac:dyDescent="0.2">
      <c r="C11" t="s">
        <v>29</v>
      </c>
      <c r="D11" s="17">
        <v>15.5</v>
      </c>
      <c r="E11" s="37">
        <v>8</v>
      </c>
      <c r="F11" s="17">
        <v>12.5</v>
      </c>
      <c r="G11" s="17"/>
      <c r="H11" s="17">
        <v>8</v>
      </c>
      <c r="I11" s="17">
        <v>17</v>
      </c>
    </row>
    <row r="12" spans="1:13" x14ac:dyDescent="0.2">
      <c r="C12" t="s">
        <v>49</v>
      </c>
      <c r="D12" s="17">
        <v>17.5</v>
      </c>
      <c r="E12" s="37">
        <v>9.2857142857142865</v>
      </c>
      <c r="F12" s="17">
        <v>11.5</v>
      </c>
      <c r="G12" s="17"/>
      <c r="H12" s="17">
        <v>8.8000000000000007</v>
      </c>
      <c r="I12" s="17">
        <v>17.923076923076923</v>
      </c>
      <c r="K12" s="18"/>
      <c r="L12" s="18"/>
      <c r="M12" s="18"/>
    </row>
    <row r="13" spans="1:13" x14ac:dyDescent="0.2">
      <c r="C13" t="s">
        <v>50</v>
      </c>
      <c r="D13" s="17">
        <v>50</v>
      </c>
      <c r="E13" s="37">
        <v>17</v>
      </c>
      <c r="F13" s="17">
        <v>19</v>
      </c>
      <c r="G13" s="17"/>
      <c r="H13" s="17">
        <v>19</v>
      </c>
      <c r="I13" s="17">
        <v>50</v>
      </c>
      <c r="K13" s="18"/>
      <c r="L13" s="18"/>
      <c r="M13" s="18"/>
    </row>
    <row r="14" spans="1:13" x14ac:dyDescent="0.2">
      <c r="C14" t="s">
        <v>31</v>
      </c>
      <c r="D14" s="17">
        <v>33.333333333333336</v>
      </c>
      <c r="E14" s="37">
        <v>17</v>
      </c>
      <c r="F14" s="17">
        <v>19</v>
      </c>
      <c r="G14" s="17"/>
      <c r="H14" s="17">
        <v>17.666666666666668</v>
      </c>
      <c r="I14" s="17">
        <v>30.75</v>
      </c>
    </row>
    <row r="15" spans="1:13" x14ac:dyDescent="0.2">
      <c r="C15" s="14"/>
      <c r="D15" s="19"/>
      <c r="E15" s="32"/>
      <c r="F15" s="19"/>
      <c r="H15" s="19"/>
      <c r="I15" s="19"/>
    </row>
    <row r="16" spans="1:13" x14ac:dyDescent="0.2">
      <c r="E16" s="9"/>
    </row>
    <row r="17" spans="2:5" x14ac:dyDescent="0.2">
      <c r="E17" s="9"/>
    </row>
    <row r="20" spans="2:5" x14ac:dyDescent="0.2">
      <c r="B20" s="3"/>
    </row>
  </sheetData>
  <hyperlinks>
    <hyperlink ref="B1" location="TableofContents!A1" display="TableofContents!A1" xr:uid="{00000000-0004-0000-1500-000000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4"/>
  </sheetPr>
  <dimension ref="A1:L20"/>
  <sheetViews>
    <sheetView showGridLines="0" zoomScale="85" zoomScaleNormal="85" zoomScaleSheetLayoutView="50" workbookViewId="0">
      <selection activeCell="B2" sqref="B2"/>
    </sheetView>
  </sheetViews>
  <sheetFormatPr defaultRowHeight="12.75" x14ac:dyDescent="0.2"/>
  <cols>
    <col min="1" max="1" width="7.140625" style="8" customWidth="1"/>
    <col min="2" max="2" width="17" customWidth="1"/>
    <col min="3" max="3" width="24.5703125" customWidth="1" collapsed="1"/>
    <col min="4" max="6" width="14.28515625" customWidth="1"/>
    <col min="7" max="7" width="5" customWidth="1"/>
    <col min="8" max="9" width="14.28515625" customWidth="1"/>
  </cols>
  <sheetData>
    <row r="1" spans="1:12" s="1" customFormat="1" ht="35.1" customHeight="1" x14ac:dyDescent="0.2">
      <c r="A1" s="7"/>
      <c r="B1" s="2" t="s">
        <v>76</v>
      </c>
      <c r="C1" s="2" t="s">
        <v>7</v>
      </c>
    </row>
    <row r="4" spans="1:12" x14ac:dyDescent="0.2">
      <c r="B4" s="8"/>
      <c r="C4" s="8"/>
      <c r="D4" s="8"/>
      <c r="E4" s="8"/>
      <c r="F4" s="8"/>
      <c r="G4" s="8"/>
      <c r="H4" s="8"/>
      <c r="I4" s="8"/>
    </row>
    <row r="7" spans="1:12" x14ac:dyDescent="0.2">
      <c r="C7" s="4" t="s">
        <v>34</v>
      </c>
    </row>
    <row r="8" spans="1:12" x14ac:dyDescent="0.2">
      <c r="C8" s="16"/>
      <c r="D8" s="16" t="s">
        <v>11</v>
      </c>
      <c r="E8" s="16" t="s">
        <v>52</v>
      </c>
      <c r="F8" s="16" t="s">
        <v>13</v>
      </c>
      <c r="H8" s="16" t="s">
        <v>8</v>
      </c>
      <c r="I8" s="16" t="s">
        <v>10</v>
      </c>
    </row>
    <row r="9" spans="1:12" x14ac:dyDescent="0.2">
      <c r="B9" s="3"/>
      <c r="C9" t="s">
        <v>30</v>
      </c>
      <c r="D9" s="17">
        <v>3.3333333333333335</v>
      </c>
      <c r="E9" s="37">
        <v>3</v>
      </c>
      <c r="F9" s="17">
        <v>8</v>
      </c>
      <c r="G9" s="17"/>
      <c r="H9" s="17">
        <v>0.5</v>
      </c>
      <c r="I9" s="17">
        <v>5.333333333333333</v>
      </c>
      <c r="J9" s="11"/>
      <c r="K9" s="11"/>
    </row>
    <row r="10" spans="1:12" x14ac:dyDescent="0.2">
      <c r="B10" s="3"/>
      <c r="C10" t="s">
        <v>48</v>
      </c>
      <c r="D10" s="17">
        <v>1</v>
      </c>
      <c r="E10" s="37">
        <v>3</v>
      </c>
      <c r="F10" s="17">
        <v>8</v>
      </c>
      <c r="G10" s="17"/>
      <c r="H10" s="17">
        <v>1</v>
      </c>
      <c r="I10" s="17">
        <v>2</v>
      </c>
      <c r="K10" s="11"/>
      <c r="L10" s="11"/>
    </row>
    <row r="11" spans="1:12" x14ac:dyDescent="0.2">
      <c r="C11" t="s">
        <v>29</v>
      </c>
      <c r="D11" s="17">
        <v>14.5</v>
      </c>
      <c r="E11" s="37">
        <v>8</v>
      </c>
      <c r="F11" s="17">
        <v>12</v>
      </c>
      <c r="G11" s="17"/>
      <c r="H11" s="17">
        <v>8</v>
      </c>
      <c r="I11" s="17">
        <v>15</v>
      </c>
    </row>
    <row r="12" spans="1:12" x14ac:dyDescent="0.2">
      <c r="C12" t="s">
        <v>49</v>
      </c>
      <c r="D12" s="17">
        <v>14.4</v>
      </c>
      <c r="E12" s="37">
        <v>9.1428571428571423</v>
      </c>
      <c r="F12" s="17">
        <v>12</v>
      </c>
      <c r="G12" s="17"/>
      <c r="H12" s="17">
        <v>8.125</v>
      </c>
      <c r="I12" s="17">
        <v>15.181818181818182</v>
      </c>
    </row>
    <row r="13" spans="1:12" x14ac:dyDescent="0.2">
      <c r="C13" t="s">
        <v>50</v>
      </c>
      <c r="D13" s="17">
        <v>33</v>
      </c>
      <c r="E13" s="37">
        <v>17</v>
      </c>
      <c r="F13" s="17">
        <v>16</v>
      </c>
      <c r="G13" s="17"/>
      <c r="H13" s="17">
        <v>16</v>
      </c>
      <c r="I13" s="17">
        <v>33</v>
      </c>
    </row>
    <row r="14" spans="1:12" x14ac:dyDescent="0.2">
      <c r="C14" t="s">
        <v>31</v>
      </c>
      <c r="D14" s="17">
        <v>25</v>
      </c>
      <c r="E14" s="37">
        <v>16.5</v>
      </c>
      <c r="F14" s="17">
        <v>16</v>
      </c>
      <c r="G14" s="17"/>
      <c r="H14" s="17">
        <v>16</v>
      </c>
      <c r="I14" s="17">
        <v>25</v>
      </c>
    </row>
    <row r="15" spans="1:12" x14ac:dyDescent="0.2">
      <c r="C15" s="14"/>
      <c r="D15" s="19"/>
      <c r="E15" s="32"/>
      <c r="F15" s="19"/>
      <c r="H15" s="19"/>
      <c r="I15" s="19"/>
    </row>
    <row r="16" spans="1:12" x14ac:dyDescent="0.2">
      <c r="E16" s="9"/>
    </row>
    <row r="17" spans="2:5" x14ac:dyDescent="0.2">
      <c r="E17" s="9"/>
    </row>
    <row r="20" spans="2:5" x14ac:dyDescent="0.2">
      <c r="B20" s="3"/>
    </row>
  </sheetData>
  <hyperlinks>
    <hyperlink ref="B1" location="TableofContents!A1" display="TableofContents!A1" xr:uid="{00000000-0004-0000-1600-000000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D689-0240-4312-953F-B785B024A564}">
  <sheetPr>
    <tabColor theme="6"/>
  </sheetPr>
  <dimension ref="A1:V52"/>
  <sheetViews>
    <sheetView showGridLines="0" zoomScale="85" zoomScaleNormal="85" workbookViewId="0">
      <selection activeCell="B2" sqref="B2"/>
    </sheetView>
  </sheetViews>
  <sheetFormatPr defaultRowHeight="12.75" outlineLevelCol="1" x14ac:dyDescent="0.2"/>
  <cols>
    <col min="1" max="1" width="7.140625" style="8" customWidth="1"/>
    <col min="2" max="2" width="15.7109375" bestFit="1" customWidth="1"/>
    <col min="3" max="4" width="9.140625" customWidth="1" outlineLevel="1"/>
    <col min="5" max="5" width="15.5703125" customWidth="1"/>
    <col min="6" max="18" width="7.85546875" customWidth="1"/>
    <col min="19" max="20" width="9.85546875" customWidth="1"/>
  </cols>
  <sheetData>
    <row r="1" spans="1:22" s="2" customFormat="1" ht="35.1" customHeight="1" x14ac:dyDescent="0.2">
      <c r="A1" s="38"/>
      <c r="B1" s="2" t="s">
        <v>78</v>
      </c>
      <c r="C1" s="2" t="s">
        <v>83</v>
      </c>
    </row>
    <row r="4" spans="1:22" x14ac:dyDescent="0.2">
      <c r="U4" s="39"/>
    </row>
    <row r="6" spans="1:22" x14ac:dyDescent="0.2"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22" x14ac:dyDescent="0.2">
      <c r="E7" s="4" t="s">
        <v>84</v>
      </c>
    </row>
    <row r="8" spans="1:22" x14ac:dyDescent="0.2">
      <c r="E8" s="5" t="s">
        <v>15</v>
      </c>
      <c r="F8" s="5">
        <v>2005</v>
      </c>
      <c r="G8" s="5">
        <v>2006</v>
      </c>
      <c r="H8" s="5">
        <v>2007</v>
      </c>
      <c r="I8" s="5">
        <v>2008</v>
      </c>
      <c r="J8" s="5">
        <v>2009</v>
      </c>
      <c r="K8" s="5">
        <v>2010</v>
      </c>
      <c r="L8" s="5">
        <v>2011</v>
      </c>
      <c r="M8" s="5">
        <v>2012</v>
      </c>
      <c r="N8" s="5">
        <v>2013</v>
      </c>
      <c r="O8" s="5">
        <v>2014</v>
      </c>
      <c r="P8" s="5">
        <v>2015</v>
      </c>
      <c r="Q8" s="5">
        <v>2016</v>
      </c>
      <c r="R8" s="5">
        <v>2017</v>
      </c>
      <c r="S8" s="5">
        <v>2018</v>
      </c>
      <c r="T8" s="5">
        <v>2019</v>
      </c>
    </row>
    <row r="9" spans="1:22" x14ac:dyDescent="0.2">
      <c r="B9" s="3"/>
      <c r="E9" t="s">
        <v>85</v>
      </c>
      <c r="F9" s="11">
        <v>13.867054519320284</v>
      </c>
      <c r="G9" s="11">
        <v>13.975810402057132</v>
      </c>
      <c r="H9" s="11">
        <v>5.588750010825204</v>
      </c>
      <c r="I9" s="11">
        <v>-19.814860748058273</v>
      </c>
      <c r="J9" s="11">
        <v>-20.0056175895946</v>
      </c>
      <c r="K9" s="11">
        <v>2.3838634860299783</v>
      </c>
      <c r="L9" s="11">
        <v>3.4648108829386195</v>
      </c>
      <c r="M9" s="11">
        <v>-3.8844478233721689</v>
      </c>
      <c r="N9" s="11">
        <v>1.5045336023429576</v>
      </c>
      <c r="O9" s="11">
        <v>8.4430926134604007</v>
      </c>
      <c r="P9" s="11">
        <v>11.051717231309247</v>
      </c>
      <c r="Q9" s="11">
        <v>6.8932179469911814</v>
      </c>
      <c r="R9" s="11">
        <v>8.6504160199642364</v>
      </c>
      <c r="S9" s="11">
        <v>6.5954641757597283</v>
      </c>
      <c r="T9" s="11">
        <v>5.5759913784102642</v>
      </c>
      <c r="V9" s="18"/>
    </row>
    <row r="10" spans="1:22" x14ac:dyDescent="0.2">
      <c r="E10" t="s">
        <v>16</v>
      </c>
      <c r="F10" s="17">
        <v>5</v>
      </c>
      <c r="G10" s="17">
        <v>11</v>
      </c>
      <c r="H10" s="17">
        <v>23</v>
      </c>
      <c r="I10" s="17">
        <v>27</v>
      </c>
      <c r="J10" s="17">
        <v>28</v>
      </c>
      <c r="K10" s="17">
        <v>30</v>
      </c>
      <c r="L10" s="17">
        <v>37</v>
      </c>
      <c r="M10" s="17">
        <v>37</v>
      </c>
      <c r="N10" s="17">
        <v>40</v>
      </c>
      <c r="O10" s="17">
        <v>35</v>
      </c>
      <c r="P10" s="17">
        <v>36</v>
      </c>
      <c r="Q10" s="17">
        <v>31</v>
      </c>
      <c r="R10" s="17">
        <v>39</v>
      </c>
      <c r="S10" s="17">
        <v>39</v>
      </c>
      <c r="T10" s="17">
        <v>29</v>
      </c>
    </row>
    <row r="11" spans="1:22" x14ac:dyDescent="0.2">
      <c r="E11" s="13"/>
      <c r="F11" s="13"/>
      <c r="G11" s="14"/>
      <c r="H11" s="14"/>
      <c r="I11" s="12"/>
      <c r="J11" s="13"/>
      <c r="K11" s="14"/>
      <c r="L11" s="14"/>
      <c r="M11" s="12"/>
      <c r="N11" s="14"/>
      <c r="O11" s="14"/>
      <c r="P11" s="14"/>
      <c r="Q11" s="14"/>
      <c r="R11" s="14"/>
      <c r="S11" s="14"/>
      <c r="T11" s="14"/>
    </row>
    <row r="12" spans="1:22" x14ac:dyDescent="0.2">
      <c r="U12" s="41"/>
    </row>
    <row r="13" spans="1:22" x14ac:dyDescent="0.2">
      <c r="U13" s="42"/>
    </row>
    <row r="18" spans="2:2" x14ac:dyDescent="0.2">
      <c r="B18" s="3"/>
    </row>
    <row r="31" spans="2:2" x14ac:dyDescent="0.2">
      <c r="B31" s="3"/>
    </row>
    <row r="33" spans="2:2" x14ac:dyDescent="0.2">
      <c r="B33" s="3"/>
    </row>
    <row r="44" spans="2:2" x14ac:dyDescent="0.2">
      <c r="B44" s="3"/>
    </row>
    <row r="48" spans="2:2" x14ac:dyDescent="0.2">
      <c r="B48" s="3"/>
    </row>
    <row r="52" spans="2:2" ht="15" x14ac:dyDescent="0.25">
      <c r="B52" s="6"/>
    </row>
  </sheetData>
  <conditionalFormatting sqref="V10">
    <cfRule type="cellIs" dxfId="1" priority="1" operator="equal">
      <formula>"CHECK! Something is wrong!"</formula>
    </cfRule>
    <cfRule type="cellIs" dxfId="0" priority="2" operator="equal">
      <formula>"OK!"</formula>
    </cfRule>
  </conditionalFormatting>
  <hyperlinks>
    <hyperlink ref="B1" location="TableofContents!A1" display="TableofContents!A1" xr:uid="{18EA2844-C67F-47F4-ADA9-59B16866E7B0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DB2F0-7798-4FCC-96AB-9D41EFB26D06}">
  <sheetPr>
    <tabColor theme="6"/>
  </sheetPr>
  <dimension ref="A1:AB49"/>
  <sheetViews>
    <sheetView showGridLines="0" zoomScale="85" zoomScaleNormal="85" workbookViewId="0">
      <selection activeCell="B2" sqref="B2"/>
    </sheetView>
  </sheetViews>
  <sheetFormatPr defaultRowHeight="12.75" outlineLevelCol="1" x14ac:dyDescent="0.2"/>
  <cols>
    <col min="1" max="1" width="7.140625" style="8" customWidth="1"/>
    <col min="2" max="2" width="15.7109375" bestFit="1" customWidth="1"/>
    <col min="3" max="3" width="14" customWidth="1" outlineLevel="1"/>
    <col min="4" max="4" width="9.140625" customWidth="1" outlineLevel="1"/>
    <col min="5" max="5" width="15.5703125" customWidth="1"/>
    <col min="6" max="14" width="7.85546875" customWidth="1"/>
    <col min="15" max="15" width="8.7109375" bestFit="1" customWidth="1"/>
    <col min="16" max="16" width="7.85546875" customWidth="1"/>
    <col min="17" max="17" width="8.7109375" bestFit="1" customWidth="1"/>
    <col min="18" max="18" width="8.7109375" customWidth="1"/>
    <col min="19" max="19" width="5.28515625" bestFit="1" customWidth="1"/>
  </cols>
  <sheetData>
    <row r="1" spans="1:28" s="2" customFormat="1" ht="35.1" customHeight="1" x14ac:dyDescent="0.2">
      <c r="A1" s="38"/>
      <c r="B1" s="2" t="s">
        <v>79</v>
      </c>
      <c r="C1" s="2" t="s">
        <v>87</v>
      </c>
    </row>
    <row r="7" spans="1:28" x14ac:dyDescent="0.2">
      <c r="E7" s="4" t="s">
        <v>85</v>
      </c>
    </row>
    <row r="8" spans="1:28" x14ac:dyDescent="0.2">
      <c r="D8" t="s">
        <v>88</v>
      </c>
      <c r="E8" s="5" t="s">
        <v>15</v>
      </c>
      <c r="F8" s="5">
        <v>2005</v>
      </c>
      <c r="G8" s="5">
        <v>2006</v>
      </c>
      <c r="H8" s="5">
        <v>2007</v>
      </c>
      <c r="I8" s="5">
        <v>2008</v>
      </c>
      <c r="J8" s="5">
        <v>2009</v>
      </c>
      <c r="K8" s="5">
        <v>2010</v>
      </c>
      <c r="L8" s="5">
        <v>2011</v>
      </c>
      <c r="M8" s="5">
        <v>2012</v>
      </c>
      <c r="N8" s="5">
        <v>2013</v>
      </c>
      <c r="O8" s="5">
        <v>2014</v>
      </c>
      <c r="P8" s="5">
        <v>2015</v>
      </c>
      <c r="Q8" s="5">
        <v>2016</v>
      </c>
      <c r="R8" s="5">
        <v>2017</v>
      </c>
      <c r="S8" s="5">
        <v>2018</v>
      </c>
      <c r="T8" s="5">
        <v>2019</v>
      </c>
    </row>
    <row r="9" spans="1:28" x14ac:dyDescent="0.2">
      <c r="B9" s="3"/>
      <c r="D9" t="s">
        <v>30</v>
      </c>
      <c r="E9">
        <v>1</v>
      </c>
      <c r="F9" s="11">
        <v>8.2715410234942297</v>
      </c>
      <c r="G9" s="11">
        <v>-10.488716778555215</v>
      </c>
      <c r="H9" s="11">
        <v>-2.5897048204891346</v>
      </c>
      <c r="I9" s="11">
        <v>-40.404705737529966</v>
      </c>
      <c r="J9" s="11">
        <v>-27.059581616805797</v>
      </c>
      <c r="K9" s="11">
        <v>-1.5083181954789375</v>
      </c>
      <c r="L9" s="11">
        <v>-2.1261310240378899</v>
      </c>
      <c r="M9" s="11">
        <v>-6.3670906089878505</v>
      </c>
      <c r="N9" s="11">
        <v>-6.3525967289973968</v>
      </c>
      <c r="O9" s="11">
        <v>1.6874597645989602</v>
      </c>
      <c r="P9" s="11">
        <v>3.6334673400034276</v>
      </c>
      <c r="Q9" s="11">
        <v>-0.62804150268047498</v>
      </c>
      <c r="R9" s="11">
        <v>1.51278136794692</v>
      </c>
      <c r="S9" s="11">
        <v>0.605127530982835</v>
      </c>
      <c r="T9" s="11">
        <v>-1.9081612562707</v>
      </c>
    </row>
    <row r="10" spans="1:28" x14ac:dyDescent="0.2">
      <c r="D10" t="s">
        <v>48</v>
      </c>
      <c r="E10">
        <v>0</v>
      </c>
      <c r="F10" s="11">
        <v>6.4904764174090497</v>
      </c>
      <c r="G10" s="11">
        <v>-20.14553140096681</v>
      </c>
      <c r="H10" s="11">
        <v>-18.71996291757819</v>
      </c>
      <c r="I10" s="11">
        <v>-78.766135471261748</v>
      </c>
      <c r="J10" s="11">
        <v>-42.991668052603181</v>
      </c>
      <c r="K10" s="11">
        <v>-20.33274342221786</v>
      </c>
      <c r="L10" s="11">
        <v>-43.360985307560803</v>
      </c>
      <c r="M10" s="11">
        <v>-41.085214816416347</v>
      </c>
      <c r="N10" s="11">
        <v>-14.77276662669637</v>
      </c>
      <c r="O10" s="11">
        <v>-11.087004386685489</v>
      </c>
      <c r="P10" s="11">
        <v>-28.240411136805609</v>
      </c>
      <c r="Q10" s="11">
        <v>-13.875581183359682</v>
      </c>
      <c r="R10" s="11">
        <v>-24.577676423177031</v>
      </c>
      <c r="S10" s="11">
        <v>-63.364324278699755</v>
      </c>
      <c r="T10" s="11">
        <v>-80.256450777560232</v>
      </c>
    </row>
    <row r="11" spans="1:28" x14ac:dyDescent="0.2">
      <c r="D11" t="s">
        <v>89</v>
      </c>
      <c r="E11">
        <v>2</v>
      </c>
      <c r="F11" s="11">
        <v>9.8972843499635506</v>
      </c>
      <c r="G11" s="11">
        <v>4.0154982813613298</v>
      </c>
      <c r="H11" s="11">
        <v>7.2139384395364008</v>
      </c>
      <c r="I11" s="11">
        <v>-25.978659259500457</v>
      </c>
      <c r="J11" s="11">
        <v>-20.872855313703852</v>
      </c>
      <c r="K11" s="11">
        <v>1.9987620136618851</v>
      </c>
      <c r="L11" s="11">
        <v>3.8886375971140801</v>
      </c>
      <c r="M11" s="11">
        <v>-0.83657624413949994</v>
      </c>
      <c r="N11" s="11">
        <v>3.1203763147831403</v>
      </c>
      <c r="O11" s="11">
        <v>5.9667155752607499</v>
      </c>
      <c r="P11" s="11">
        <v>11.483624953448755</v>
      </c>
      <c r="Q11" s="11">
        <v>5.3953727747277203</v>
      </c>
      <c r="R11" s="11">
        <v>5.7394527289252606</v>
      </c>
      <c r="S11" s="11">
        <v>5.2579576881004302</v>
      </c>
      <c r="T11" s="11">
        <v>4.0270856832268098</v>
      </c>
      <c r="U11" s="11"/>
      <c r="V11" s="11"/>
      <c r="W11" s="11"/>
      <c r="X11" s="11"/>
      <c r="Y11" s="11"/>
      <c r="Z11" s="11"/>
      <c r="AA11" s="11"/>
      <c r="AB11" s="11"/>
    </row>
    <row r="12" spans="1:28" x14ac:dyDescent="0.2">
      <c r="D12" t="s">
        <v>50</v>
      </c>
      <c r="E12">
        <v>4</v>
      </c>
      <c r="F12" s="11">
        <v>27.410573335138551</v>
      </c>
      <c r="G12" s="11">
        <v>31.919147127872389</v>
      </c>
      <c r="H12" s="11">
        <v>24.475002664961089</v>
      </c>
      <c r="I12" s="11">
        <v>-1.0799856530129799</v>
      </c>
      <c r="J12" s="11">
        <v>19.87439278977514</v>
      </c>
      <c r="K12" s="11">
        <v>18.041807772724741</v>
      </c>
      <c r="L12" s="11">
        <v>36.200845614456426</v>
      </c>
      <c r="M12" s="11">
        <v>19.963385859012412</v>
      </c>
      <c r="N12" s="11">
        <v>28.154875966644738</v>
      </c>
      <c r="O12" s="11">
        <v>25.618277471512069</v>
      </c>
      <c r="P12" s="11">
        <v>34.282449143571021</v>
      </c>
      <c r="Q12" s="11">
        <v>25.725124712463039</v>
      </c>
      <c r="R12" s="11">
        <v>28.082938289931501</v>
      </c>
      <c r="S12" s="11">
        <v>28.154173943565031</v>
      </c>
      <c r="T12" s="11">
        <v>30.970925779651509</v>
      </c>
    </row>
    <row r="13" spans="1:28" x14ac:dyDescent="0.2">
      <c r="D13" t="s">
        <v>31</v>
      </c>
      <c r="E13">
        <v>3</v>
      </c>
      <c r="F13" s="11">
        <v>16.766263191124057</v>
      </c>
      <c r="G13" s="11">
        <v>13.860993263396564</v>
      </c>
      <c r="H13" s="11">
        <v>11.118475692666765</v>
      </c>
      <c r="I13" s="11">
        <v>-15.660573181729211</v>
      </c>
      <c r="J13" s="11">
        <v>-7.8119234876096328</v>
      </c>
      <c r="K13" s="11">
        <v>8.2532707708739608</v>
      </c>
      <c r="L13" s="11">
        <v>11.32900341695847</v>
      </c>
      <c r="M13" s="11">
        <v>5.6692206440988304</v>
      </c>
      <c r="N13" s="11">
        <v>9.7911775200014901</v>
      </c>
      <c r="O13" s="11">
        <v>9.9428758579456691</v>
      </c>
      <c r="P13" s="11">
        <v>15.257905664634468</v>
      </c>
      <c r="Q13" s="11">
        <v>8.8743328312725502</v>
      </c>
      <c r="R13" s="11">
        <v>9.5252978222130853</v>
      </c>
      <c r="S13" s="11">
        <v>9.9139755126538489</v>
      </c>
      <c r="T13" s="11">
        <v>9.131534077915509</v>
      </c>
    </row>
    <row r="14" spans="1:28" x14ac:dyDescent="0.2">
      <c r="B14" s="3"/>
      <c r="E14" s="13"/>
      <c r="F14" s="13"/>
      <c r="G14" s="14"/>
      <c r="H14" s="14"/>
      <c r="I14" s="12"/>
      <c r="J14" s="13"/>
      <c r="K14" s="14"/>
      <c r="L14" s="14"/>
      <c r="M14" s="12"/>
      <c r="N14" s="14"/>
      <c r="O14" s="14"/>
      <c r="P14" s="14"/>
      <c r="Q14" s="14"/>
      <c r="R14" s="14"/>
      <c r="S14" s="14"/>
      <c r="T14" s="14"/>
    </row>
    <row r="15" spans="1:28" x14ac:dyDescent="0.2">
      <c r="B15" s="3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28" x14ac:dyDescent="0.2">
      <c r="T16" s="41"/>
    </row>
    <row r="17" spans="2:20" x14ac:dyDescent="0.2">
      <c r="T17" s="42"/>
    </row>
    <row r="28" spans="2:20" x14ac:dyDescent="0.2">
      <c r="B28" s="3"/>
    </row>
    <row r="30" spans="2:20" x14ac:dyDescent="0.2">
      <c r="B30" s="3"/>
    </row>
    <row r="41" spans="2:2" x14ac:dyDescent="0.2">
      <c r="B41" s="3"/>
    </row>
    <row r="45" spans="2:2" x14ac:dyDescent="0.2">
      <c r="B45" s="3"/>
    </row>
    <row r="49" spans="2:2" ht="15" x14ac:dyDescent="0.25">
      <c r="B49" s="6"/>
    </row>
  </sheetData>
  <hyperlinks>
    <hyperlink ref="B1" location="TableofContents!A1" display="TableofContents!A1" xr:uid="{790AA594-9F31-469B-BCEB-4D76DEFE3C1C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A6EBD-E6C3-4F4F-820D-23CE8D206564}">
  <sheetPr>
    <tabColor theme="6"/>
  </sheetPr>
  <dimension ref="A1:V42"/>
  <sheetViews>
    <sheetView showGridLines="0" zoomScale="85" zoomScaleNormal="85" workbookViewId="0">
      <selection activeCell="B2" sqref="B2"/>
    </sheetView>
  </sheetViews>
  <sheetFormatPr defaultRowHeight="12.75" outlineLevelCol="1" x14ac:dyDescent="0.2"/>
  <cols>
    <col min="1" max="1" width="7.140625" style="8" customWidth="1"/>
    <col min="2" max="2" width="15.7109375" bestFit="1" customWidth="1"/>
    <col min="3" max="4" width="9.140625" customWidth="1" outlineLevel="1"/>
    <col min="5" max="5" width="15.5703125" customWidth="1"/>
    <col min="6" max="16" width="8.42578125" customWidth="1"/>
    <col min="17" max="17" width="5.140625" bestFit="1" customWidth="1"/>
  </cols>
  <sheetData>
    <row r="1" spans="1:22" s="2" customFormat="1" ht="35.1" customHeight="1" x14ac:dyDescent="0.2">
      <c r="A1" s="38"/>
      <c r="B1" s="2" t="s">
        <v>86</v>
      </c>
      <c r="C1" s="2" t="s">
        <v>91</v>
      </c>
    </row>
    <row r="7" spans="1:22" x14ac:dyDescent="0.2">
      <c r="E7" s="4" t="s">
        <v>85</v>
      </c>
    </row>
    <row r="8" spans="1:22" x14ac:dyDescent="0.2">
      <c r="E8" s="5" t="s">
        <v>15</v>
      </c>
      <c r="F8" s="5">
        <v>2005</v>
      </c>
      <c r="G8" s="5">
        <v>2006</v>
      </c>
      <c r="H8" s="5">
        <v>2007</v>
      </c>
      <c r="I8" s="5">
        <v>2008</v>
      </c>
      <c r="J8" s="5">
        <v>2009</v>
      </c>
      <c r="K8" s="5">
        <v>2010</v>
      </c>
      <c r="L8" s="5">
        <v>2011</v>
      </c>
      <c r="M8" s="5">
        <v>2012</v>
      </c>
      <c r="N8" s="5">
        <v>2013</v>
      </c>
      <c r="O8" s="5">
        <v>2014</v>
      </c>
      <c r="P8" s="5">
        <v>2015</v>
      </c>
      <c r="Q8" s="5">
        <v>2016</v>
      </c>
      <c r="R8" s="5">
        <v>2017</v>
      </c>
      <c r="S8" s="5">
        <v>2018</v>
      </c>
      <c r="T8" s="5">
        <v>2019</v>
      </c>
    </row>
    <row r="9" spans="1:22" x14ac:dyDescent="0.2">
      <c r="B9" s="3"/>
      <c r="E9" t="s">
        <v>11</v>
      </c>
      <c r="F9" s="11">
        <v>13.909263601032468</v>
      </c>
      <c r="G9" s="11">
        <v>17.030430245547272</v>
      </c>
      <c r="H9" s="11">
        <v>3.2032308014920443</v>
      </c>
      <c r="I9" s="11">
        <v>-17.939316029447518</v>
      </c>
      <c r="J9" s="11">
        <v>-17.753920690072775</v>
      </c>
      <c r="K9" s="11">
        <v>2.2883341522219682</v>
      </c>
      <c r="L9" s="11">
        <v>3.7656032886749689</v>
      </c>
      <c r="M9" s="11">
        <v>-1.7760440956118666</v>
      </c>
      <c r="N9" s="11">
        <v>1.1020396972085411</v>
      </c>
      <c r="O9" s="11">
        <v>9.8768975174332265</v>
      </c>
      <c r="P9" s="11">
        <v>10.284295570146696</v>
      </c>
      <c r="Q9" s="11">
        <v>7.4069972746530528</v>
      </c>
      <c r="R9" s="11">
        <v>8.8930181258978305</v>
      </c>
      <c r="S9" s="11">
        <v>7.1785389881792945</v>
      </c>
      <c r="T9" s="11">
        <v>5.2966476759269527</v>
      </c>
      <c r="V9" s="18"/>
    </row>
    <row r="10" spans="1:22" x14ac:dyDescent="0.2">
      <c r="D10" s="43"/>
      <c r="E10" t="s">
        <v>92</v>
      </c>
      <c r="F10" s="11"/>
      <c r="G10" s="11">
        <v>-10.181121273664086</v>
      </c>
      <c r="H10" s="11">
        <v>13.310608853030747</v>
      </c>
      <c r="I10" s="11">
        <v>-23.585435572810347</v>
      </c>
      <c r="J10" s="11">
        <v>-24.297690315184969</v>
      </c>
      <c r="K10" s="11">
        <v>2.5725238223794684</v>
      </c>
      <c r="L10" s="11">
        <v>2.9251578858452216</v>
      </c>
      <c r="M10" s="11">
        <v>-7.3458758544425793</v>
      </c>
      <c r="N10" s="11">
        <v>2.2008687496181172</v>
      </c>
      <c r="O10" s="11">
        <v>6.1417250987289158</v>
      </c>
      <c r="P10" s="11">
        <v>13.009219037270203</v>
      </c>
      <c r="Q10" s="11">
        <v>5.0320374662894425</v>
      </c>
      <c r="R10" s="11">
        <v>7.3143253460213264</v>
      </c>
      <c r="S10" s="11">
        <v>2.7599869454570056</v>
      </c>
      <c r="T10" s="11">
        <v>6.8069522566392884</v>
      </c>
      <c r="V10" s="11"/>
    </row>
    <row r="11" spans="1:22" x14ac:dyDescent="0.2"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2" x14ac:dyDescent="0.2">
      <c r="F12" s="17"/>
      <c r="G12" s="17"/>
      <c r="H12" s="17"/>
      <c r="I12" s="17"/>
      <c r="J12" s="17"/>
      <c r="K12" s="17"/>
      <c r="L12" s="17"/>
      <c r="M12" s="17"/>
    </row>
    <row r="13" spans="1:22" x14ac:dyDescent="0.2">
      <c r="B13" s="3"/>
      <c r="F13" s="11"/>
      <c r="G13" s="11"/>
      <c r="H13" s="11"/>
      <c r="I13" s="11"/>
      <c r="J13" s="11"/>
      <c r="K13" s="11"/>
      <c r="M13" s="11"/>
      <c r="R13" s="41"/>
    </row>
    <row r="14" spans="1:22" x14ac:dyDescent="0.2">
      <c r="B14" s="3"/>
      <c r="E14" s="3"/>
      <c r="F14" s="11"/>
      <c r="G14" s="11"/>
      <c r="H14" s="11"/>
      <c r="I14" s="11"/>
      <c r="J14" s="11"/>
      <c r="K14" s="11"/>
      <c r="M14" s="11"/>
      <c r="R14" s="42"/>
    </row>
    <row r="21" spans="2:5" x14ac:dyDescent="0.2">
      <c r="B21" s="3"/>
    </row>
    <row r="23" spans="2:5" x14ac:dyDescent="0.2">
      <c r="B23" s="3"/>
    </row>
    <row r="29" spans="2:5" x14ac:dyDescent="0.2">
      <c r="E29" s="41"/>
    </row>
    <row r="30" spans="2:5" x14ac:dyDescent="0.2">
      <c r="E30" s="42"/>
    </row>
    <row r="31" spans="2:5" x14ac:dyDescent="0.2">
      <c r="E31" s="42"/>
    </row>
    <row r="34" spans="2:2" x14ac:dyDescent="0.2">
      <c r="B34" s="3"/>
    </row>
    <row r="38" spans="2:2" x14ac:dyDescent="0.2">
      <c r="B38" s="3"/>
    </row>
    <row r="42" spans="2:2" ht="15" x14ac:dyDescent="0.25">
      <c r="B42" s="6"/>
    </row>
  </sheetData>
  <hyperlinks>
    <hyperlink ref="B1" location="TableofContents!A1" display="TableofContents!A1" xr:uid="{B13001AB-F025-4C85-B7C0-A7924C233014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75744-CC07-41CC-839B-848B74ED1389}">
  <sheetPr>
    <tabColor theme="6"/>
  </sheetPr>
  <dimension ref="A1:AB44"/>
  <sheetViews>
    <sheetView showGridLines="0" zoomScale="85" zoomScaleNormal="85" workbookViewId="0">
      <selection activeCell="B2" sqref="B2"/>
    </sheetView>
  </sheetViews>
  <sheetFormatPr defaultRowHeight="12.75" outlineLevelCol="1" x14ac:dyDescent="0.2"/>
  <cols>
    <col min="1" max="1" width="7.140625" style="8" customWidth="1"/>
    <col min="2" max="2" width="15.7109375" bestFit="1" customWidth="1"/>
    <col min="3" max="4" width="9.140625" customWidth="1" outlineLevel="1"/>
    <col min="5" max="5" width="15.5703125" customWidth="1"/>
    <col min="6" max="16" width="8.42578125" customWidth="1"/>
    <col min="17" max="17" width="6.7109375" bestFit="1" customWidth="1"/>
    <col min="18" max="18" width="9.28515625" bestFit="1" customWidth="1"/>
  </cols>
  <sheetData>
    <row r="1" spans="1:28" s="2" customFormat="1" ht="35.1" customHeight="1" x14ac:dyDescent="0.2">
      <c r="A1" s="38"/>
      <c r="B1" s="2" t="s">
        <v>90</v>
      </c>
      <c r="C1" s="2" t="s">
        <v>94</v>
      </c>
    </row>
    <row r="7" spans="1:28" x14ac:dyDescent="0.2">
      <c r="E7" s="4" t="s">
        <v>85</v>
      </c>
    </row>
    <row r="8" spans="1:28" x14ac:dyDescent="0.2">
      <c r="E8" s="5" t="s">
        <v>15</v>
      </c>
      <c r="F8" s="5">
        <v>2007</v>
      </c>
      <c r="G8" s="5">
        <v>2008</v>
      </c>
      <c r="H8" s="5">
        <v>2009</v>
      </c>
      <c r="I8" s="5">
        <v>2010</v>
      </c>
      <c r="J8" s="5">
        <v>2011</v>
      </c>
      <c r="K8" s="5">
        <v>2012</v>
      </c>
      <c r="L8" s="5">
        <v>2013</v>
      </c>
      <c r="M8" s="5">
        <v>2014</v>
      </c>
      <c r="N8" s="5">
        <v>2015</v>
      </c>
      <c r="O8" s="5">
        <v>2016</v>
      </c>
      <c r="P8" s="5">
        <v>2017</v>
      </c>
      <c r="Q8" s="5">
        <v>2018</v>
      </c>
      <c r="R8" s="5">
        <v>2019</v>
      </c>
    </row>
    <row r="9" spans="1:28" x14ac:dyDescent="0.2">
      <c r="B9" s="3"/>
      <c r="D9" s="43"/>
      <c r="E9" t="s">
        <v>8</v>
      </c>
      <c r="F9" s="11">
        <v>9.6225561217759843</v>
      </c>
      <c r="G9" s="11">
        <v>-31.394234639535796</v>
      </c>
      <c r="H9" s="11">
        <v>-19.023293153584387</v>
      </c>
      <c r="I9" s="11">
        <v>6.140903568100966</v>
      </c>
      <c r="J9" s="11">
        <v>3.8773103630819676</v>
      </c>
      <c r="K9" s="11">
        <v>-0.89403744022604137</v>
      </c>
      <c r="L9" s="11">
        <v>2.4586734309353337</v>
      </c>
      <c r="M9" s="11">
        <v>7.7918198473150735</v>
      </c>
      <c r="N9" s="11">
        <v>14.942070936356448</v>
      </c>
      <c r="O9" s="11">
        <v>3.4158198319121369</v>
      </c>
      <c r="P9" s="11">
        <v>6.5093658812111181</v>
      </c>
      <c r="Q9" s="11">
        <v>1.8648648637401926</v>
      </c>
      <c r="R9" s="11">
        <v>7.2579252559652776</v>
      </c>
    </row>
    <row r="10" spans="1:28" x14ac:dyDescent="0.2">
      <c r="D10" s="43"/>
      <c r="E10" t="s">
        <v>10</v>
      </c>
      <c r="F10" s="11">
        <v>4.4737008184360221</v>
      </c>
      <c r="G10" s="11">
        <v>-14.311420321845713</v>
      </c>
      <c r="H10" s="11">
        <v>-20.462191201759257</v>
      </c>
      <c r="I10" s="11">
        <v>0.56875194790502659</v>
      </c>
      <c r="J10" s="11">
        <v>3.2377766410176707</v>
      </c>
      <c r="K10" s="11">
        <v>-5.6134127674786667</v>
      </c>
      <c r="L10" s="11">
        <v>0.93405077017912408</v>
      </c>
      <c r="M10" s="11">
        <v>8.7692343517558538</v>
      </c>
      <c r="N10" s="11">
        <v>9.5832951329476437</v>
      </c>
      <c r="O10" s="11">
        <v>7.7917345099728434</v>
      </c>
      <c r="P10" s="11">
        <v>8.9880615505388874</v>
      </c>
      <c r="Q10" s="11">
        <v>7.2298829194208629</v>
      </c>
      <c r="R10" s="11">
        <v>5.2564458537917007</v>
      </c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 x14ac:dyDescent="0.2">
      <c r="E11" s="13"/>
      <c r="F11" s="14"/>
      <c r="G11" s="12"/>
      <c r="H11" s="13"/>
      <c r="I11" s="14"/>
      <c r="J11" s="14"/>
      <c r="K11" s="12"/>
      <c r="L11" s="14"/>
      <c r="M11" s="14"/>
      <c r="N11" s="14"/>
      <c r="O11" s="14"/>
      <c r="P11" s="14"/>
      <c r="Q11" s="14"/>
      <c r="R11" s="14"/>
    </row>
    <row r="12" spans="1:28" x14ac:dyDescent="0.2">
      <c r="F12" s="17"/>
      <c r="G12" s="17"/>
      <c r="H12" s="17"/>
      <c r="I12" s="17"/>
      <c r="J12" s="17"/>
      <c r="K12" s="17"/>
      <c r="L12" s="17"/>
      <c r="M12" s="17"/>
      <c r="S12" s="41"/>
    </row>
    <row r="13" spans="1:28" x14ac:dyDescent="0.2">
      <c r="B13" s="3"/>
      <c r="F13" s="11"/>
      <c r="G13" s="11"/>
      <c r="H13" s="11"/>
      <c r="I13" s="11"/>
      <c r="J13" s="11"/>
      <c r="K13" s="11"/>
      <c r="L13" s="11"/>
      <c r="M13" s="11"/>
      <c r="R13" s="42"/>
    </row>
    <row r="14" spans="1:28" x14ac:dyDescent="0.2">
      <c r="B14" s="3"/>
      <c r="E14" s="3"/>
      <c r="F14" s="11"/>
      <c r="G14" s="11"/>
      <c r="H14" s="11"/>
      <c r="I14" s="11"/>
      <c r="J14" s="11"/>
      <c r="K14" s="11"/>
      <c r="L14" s="11"/>
      <c r="M14" s="11"/>
    </row>
    <row r="23" spans="2:2" x14ac:dyDescent="0.2">
      <c r="B23" s="3"/>
    </row>
    <row r="25" spans="2:2" x14ac:dyDescent="0.2">
      <c r="B25" s="3"/>
    </row>
    <row r="36" spans="2:2" x14ac:dyDescent="0.2">
      <c r="B36" s="3"/>
    </row>
    <row r="40" spans="2:2" x14ac:dyDescent="0.2">
      <c r="B40" s="3"/>
    </row>
    <row r="44" spans="2:2" ht="15" x14ac:dyDescent="0.25">
      <c r="B44" s="6"/>
    </row>
  </sheetData>
  <hyperlinks>
    <hyperlink ref="B1" location="TableofContents!A1" display="TableofContents!A1" xr:uid="{71FF4480-CB68-42CC-B94B-F88D075FC73C}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3B1E6-E020-4A0F-8FE0-F00E517DF637}">
  <sheetPr>
    <tabColor theme="6"/>
  </sheetPr>
  <dimension ref="A1:AB39"/>
  <sheetViews>
    <sheetView showGridLines="0" zoomScale="85" zoomScaleNormal="85" workbookViewId="0">
      <selection activeCell="B2" sqref="B2"/>
    </sheetView>
  </sheetViews>
  <sheetFormatPr defaultRowHeight="12.75" outlineLevelCol="1" x14ac:dyDescent="0.2"/>
  <cols>
    <col min="1" max="1" width="7.140625" style="8" customWidth="1"/>
    <col min="2" max="2" width="15.7109375" bestFit="1" customWidth="1"/>
    <col min="3" max="4" width="9.140625" customWidth="1" outlineLevel="1"/>
    <col min="5" max="5" width="15.5703125" customWidth="1"/>
    <col min="6" max="18" width="8.42578125" customWidth="1"/>
    <col min="19" max="19" width="5.140625" bestFit="1" customWidth="1"/>
  </cols>
  <sheetData>
    <row r="1" spans="1:28" s="2" customFormat="1" ht="35.1" customHeight="1" x14ac:dyDescent="0.2">
      <c r="A1" s="38"/>
      <c r="B1" s="2" t="s">
        <v>95</v>
      </c>
      <c r="C1" s="2" t="s">
        <v>96</v>
      </c>
    </row>
    <row r="7" spans="1:28" x14ac:dyDescent="0.2">
      <c r="E7" s="4" t="s">
        <v>85</v>
      </c>
    </row>
    <row r="8" spans="1:28" x14ac:dyDescent="0.2">
      <c r="E8" s="5" t="s">
        <v>15</v>
      </c>
      <c r="F8" s="5">
        <v>2005</v>
      </c>
      <c r="G8" s="5">
        <v>2006</v>
      </c>
      <c r="H8" s="5">
        <v>2007</v>
      </c>
      <c r="I8" s="5">
        <v>2008</v>
      </c>
      <c r="J8" s="5">
        <v>2009</v>
      </c>
      <c r="K8" s="5">
        <v>2010</v>
      </c>
      <c r="L8" s="5">
        <v>2011</v>
      </c>
      <c r="M8" s="5">
        <v>2012</v>
      </c>
      <c r="N8" s="5">
        <v>2013</v>
      </c>
      <c r="O8" s="5">
        <v>2014</v>
      </c>
      <c r="P8" s="5">
        <v>2015</v>
      </c>
      <c r="Q8" s="5">
        <v>2016</v>
      </c>
      <c r="R8" s="5">
        <v>2017</v>
      </c>
      <c r="S8" s="5">
        <v>2018</v>
      </c>
      <c r="T8" s="5">
        <v>2019</v>
      </c>
    </row>
    <row r="9" spans="1:28" x14ac:dyDescent="0.2">
      <c r="B9" s="3"/>
      <c r="D9" s="43"/>
      <c r="E9" t="s">
        <v>97</v>
      </c>
      <c r="F9" s="11">
        <v>13.867054519320284</v>
      </c>
      <c r="G9" s="11">
        <v>13.975810402057132</v>
      </c>
      <c r="H9" s="11">
        <v>5.588750010825204</v>
      </c>
      <c r="I9" s="11">
        <v>-20.051174350715605</v>
      </c>
      <c r="J9" s="11">
        <v>-20.700054731034061</v>
      </c>
      <c r="K9" s="11">
        <v>2.4674065564268441</v>
      </c>
      <c r="L9" s="11">
        <v>2.8625210902565268</v>
      </c>
      <c r="M9" s="11">
        <v>-5.8800768551010938</v>
      </c>
      <c r="N9" s="11">
        <v>-1.5091516274607892</v>
      </c>
      <c r="O9" s="11">
        <v>5.962592954945638</v>
      </c>
      <c r="P9" s="11">
        <v>11.70976006200994</v>
      </c>
      <c r="Q9" s="11">
        <v>6.1272739289886768</v>
      </c>
      <c r="R9" s="11">
        <v>5.7530591829944102</v>
      </c>
      <c r="S9" s="11">
        <v>2.560621435754848</v>
      </c>
      <c r="T9" s="11">
        <v>-3.8986192995859072</v>
      </c>
    </row>
    <row r="10" spans="1:28" x14ac:dyDescent="0.2">
      <c r="D10" s="43"/>
      <c r="E10" t="s">
        <v>98</v>
      </c>
      <c r="F10" s="11"/>
      <c r="G10" s="11"/>
      <c r="H10" s="11"/>
      <c r="I10" s="11"/>
      <c r="J10" s="11"/>
      <c r="K10" s="11">
        <v>1.0221915240685708</v>
      </c>
      <c r="L10" s="11">
        <v>9.3740705051309501</v>
      </c>
      <c r="M10" s="11">
        <v>7.4634704204462885</v>
      </c>
      <c r="N10" s="11">
        <v>12.545728855927848</v>
      </c>
      <c r="O10" s="11">
        <v>12.918827424885611</v>
      </c>
      <c r="P10" s="11">
        <v>10.424549824507521</v>
      </c>
      <c r="Q10" s="11">
        <v>7.2165358899366439</v>
      </c>
      <c r="R10" s="11">
        <v>9.4738544789960848</v>
      </c>
      <c r="S10" s="11">
        <v>6.9922502979487859</v>
      </c>
      <c r="T10" s="11">
        <v>6.8030663037859735</v>
      </c>
      <c r="U10" s="11"/>
      <c r="V10" s="11"/>
      <c r="W10" s="17"/>
      <c r="X10" s="11"/>
      <c r="Y10" s="11"/>
      <c r="Z10" s="11"/>
      <c r="AA10" s="11"/>
      <c r="AB10" s="11"/>
    </row>
    <row r="11" spans="1:28" x14ac:dyDescent="0.2">
      <c r="E11" s="13"/>
      <c r="F11" s="13"/>
      <c r="G11" s="14"/>
      <c r="H11" s="14"/>
      <c r="I11" s="12"/>
      <c r="J11" s="13"/>
      <c r="K11" s="14"/>
      <c r="L11" s="14"/>
      <c r="M11" s="12"/>
      <c r="N11" s="14"/>
      <c r="O11" s="14"/>
      <c r="P11" s="14"/>
      <c r="Q11" s="14"/>
      <c r="R11" s="14"/>
      <c r="S11" s="14"/>
      <c r="T11" s="14"/>
    </row>
    <row r="12" spans="1:28" x14ac:dyDescent="0.2">
      <c r="F12" s="17"/>
      <c r="G12" s="17"/>
      <c r="H12" s="17"/>
      <c r="I12" s="17"/>
      <c r="J12" s="17"/>
      <c r="K12" s="17"/>
      <c r="L12" s="17"/>
      <c r="M12" s="17"/>
      <c r="N12" s="17"/>
      <c r="O12" s="17"/>
      <c r="T12" s="41"/>
    </row>
    <row r="13" spans="1:28" x14ac:dyDescent="0.2">
      <c r="B13" s="3"/>
      <c r="F13" s="11"/>
      <c r="G13" s="11"/>
      <c r="H13" s="11"/>
      <c r="I13" s="11"/>
      <c r="J13" s="11"/>
      <c r="K13" s="11"/>
      <c r="L13" s="11"/>
      <c r="M13" s="11"/>
      <c r="N13" s="11"/>
      <c r="O13" s="11"/>
      <c r="T13" s="42"/>
    </row>
    <row r="14" spans="1:28" x14ac:dyDescent="0.2">
      <c r="B14" s="3"/>
      <c r="E14" s="3"/>
      <c r="F14" s="11"/>
      <c r="G14" s="11"/>
      <c r="H14" s="11"/>
      <c r="I14" s="11"/>
      <c r="J14" s="11"/>
      <c r="K14" s="11"/>
      <c r="L14" s="11"/>
      <c r="M14" s="11"/>
      <c r="N14" s="11"/>
      <c r="O14" s="11"/>
      <c r="T14" s="42"/>
    </row>
    <row r="18" spans="2:5" x14ac:dyDescent="0.2">
      <c r="B18" s="3"/>
    </row>
    <row r="20" spans="2:5" x14ac:dyDescent="0.2">
      <c r="B20" s="3"/>
    </row>
    <row r="26" spans="2:5" x14ac:dyDescent="0.2">
      <c r="E26" s="41"/>
    </row>
    <row r="27" spans="2:5" x14ac:dyDescent="0.2">
      <c r="E27" s="42"/>
    </row>
    <row r="28" spans="2:5" x14ac:dyDescent="0.2">
      <c r="E28" s="42"/>
    </row>
    <row r="31" spans="2:5" x14ac:dyDescent="0.2">
      <c r="B31" s="3"/>
    </row>
    <row r="35" spans="2:2" x14ac:dyDescent="0.2">
      <c r="B35" s="3"/>
    </row>
    <row r="39" spans="2:2" ht="15" x14ac:dyDescent="0.25">
      <c r="B39" s="6"/>
    </row>
  </sheetData>
  <hyperlinks>
    <hyperlink ref="B1" location="TableofContents!A1" display="TableofContents!A1" xr:uid="{DBCFA5DA-6987-476D-B6DF-566A798DC0CB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9" tint="-0.249977111117893"/>
  </sheetPr>
  <dimension ref="A1:F71"/>
  <sheetViews>
    <sheetView showGridLines="0" zoomScale="85" zoomScaleNormal="85" workbookViewId="0">
      <pane xSplit="1" ySplit="8" topLeftCell="B9" activePane="bottomRight" state="frozen"/>
      <selection pane="topRight"/>
      <selection pane="bottomLeft"/>
      <selection pane="bottomRight" activeCell="F22" sqref="F22"/>
    </sheetView>
  </sheetViews>
  <sheetFormatPr defaultRowHeight="12.75" x14ac:dyDescent="0.2"/>
  <cols>
    <col min="1" max="1" width="7.140625" style="8" customWidth="1"/>
    <col min="2" max="2" width="27.42578125" style="8" bestFit="1" customWidth="1"/>
    <col min="3" max="3" width="31.28515625" bestFit="1" customWidth="1"/>
    <col min="4" max="4" width="12.140625" customWidth="1"/>
    <col min="5" max="5" width="67.7109375" bestFit="1" customWidth="1"/>
    <col min="6" max="6" width="18.42578125" customWidth="1"/>
  </cols>
  <sheetData>
    <row r="1" spans="1:5" s="1" customFormat="1" ht="35.1" customHeight="1" x14ac:dyDescent="0.2">
      <c r="A1" s="7"/>
      <c r="B1" s="2" t="str">
        <f ca="1">MID(CELL("filename",A1),FIND("]",CELL("filename",A1))+ 1,255)</f>
        <v>TableofContents</v>
      </c>
      <c r="C1" s="2"/>
    </row>
    <row r="5" spans="1:5" x14ac:dyDescent="0.2">
      <c r="C5" s="10"/>
    </row>
    <row r="7" spans="1:5" x14ac:dyDescent="0.2">
      <c r="C7" s="4" t="s">
        <v>0</v>
      </c>
    </row>
    <row r="8" spans="1:5" x14ac:dyDescent="0.2">
      <c r="B8" s="5" t="s">
        <v>1</v>
      </c>
      <c r="C8" s="5" t="s">
        <v>4</v>
      </c>
      <c r="D8" s="5" t="s">
        <v>2</v>
      </c>
      <c r="E8" s="5" t="s">
        <v>3</v>
      </c>
    </row>
    <row r="9" spans="1:5" ht="15" x14ac:dyDescent="0.25">
      <c r="B9" s="44">
        <v>2</v>
      </c>
      <c r="C9" s="3" t="s">
        <v>107</v>
      </c>
      <c r="D9" s="6" t="s">
        <v>67</v>
      </c>
      <c r="E9" t="s">
        <v>66</v>
      </c>
    </row>
    <row r="10" spans="1:5" ht="15" x14ac:dyDescent="0.25">
      <c r="B10" s="44"/>
      <c r="D10" s="6" t="s">
        <v>109</v>
      </c>
      <c r="E10" t="s">
        <v>61</v>
      </c>
    </row>
    <row r="11" spans="1:5" ht="15" x14ac:dyDescent="0.25">
      <c r="B11" s="44"/>
      <c r="D11" s="6" t="s">
        <v>110</v>
      </c>
      <c r="E11" t="s">
        <v>53</v>
      </c>
    </row>
    <row r="12" spans="1:5" ht="15" x14ac:dyDescent="0.25">
      <c r="B12" s="44">
        <v>3</v>
      </c>
      <c r="C12" s="3" t="s">
        <v>106</v>
      </c>
      <c r="D12" s="6" t="s">
        <v>69</v>
      </c>
      <c r="E12" t="s">
        <v>47</v>
      </c>
    </row>
    <row r="13" spans="1:5" ht="15" x14ac:dyDescent="0.25">
      <c r="B13" s="44"/>
      <c r="D13" s="6" t="s">
        <v>72</v>
      </c>
      <c r="E13" t="s">
        <v>27</v>
      </c>
    </row>
    <row r="14" spans="1:5" ht="15" x14ac:dyDescent="0.25">
      <c r="B14" s="44"/>
      <c r="D14" s="6" t="s">
        <v>73</v>
      </c>
      <c r="E14" t="s">
        <v>26</v>
      </c>
    </row>
    <row r="15" spans="1:5" ht="15" x14ac:dyDescent="0.25">
      <c r="B15" s="44"/>
      <c r="D15" s="6" t="s">
        <v>74</v>
      </c>
      <c r="E15" t="s">
        <v>51</v>
      </c>
    </row>
    <row r="16" spans="1:5" ht="15" x14ac:dyDescent="0.25">
      <c r="B16" s="44"/>
      <c r="D16" s="6" t="s">
        <v>80</v>
      </c>
      <c r="E16" t="s">
        <v>81</v>
      </c>
    </row>
    <row r="17" spans="2:5" ht="15" x14ac:dyDescent="0.25">
      <c r="B17" s="44"/>
      <c r="C17" s="3"/>
      <c r="D17" s="6" t="s">
        <v>103</v>
      </c>
      <c r="E17" t="s">
        <v>64</v>
      </c>
    </row>
    <row r="18" spans="2:5" ht="15" x14ac:dyDescent="0.25">
      <c r="B18" s="44"/>
      <c r="D18" s="6" t="s">
        <v>104</v>
      </c>
      <c r="E18" t="s">
        <v>65</v>
      </c>
    </row>
    <row r="19" spans="2:5" ht="15" x14ac:dyDescent="0.25">
      <c r="B19" s="44"/>
      <c r="D19" s="6" t="s">
        <v>75</v>
      </c>
      <c r="E19" t="s">
        <v>6</v>
      </c>
    </row>
    <row r="20" spans="2:5" ht="15" x14ac:dyDescent="0.25">
      <c r="B20" s="44"/>
      <c r="D20" s="6" t="s">
        <v>76</v>
      </c>
      <c r="E20" t="s">
        <v>7</v>
      </c>
    </row>
    <row r="21" spans="2:5" ht="15" x14ac:dyDescent="0.25">
      <c r="B21" s="44">
        <v>4</v>
      </c>
      <c r="C21" s="3" t="s">
        <v>105</v>
      </c>
      <c r="D21" s="6" t="s">
        <v>78</v>
      </c>
      <c r="E21" t="s">
        <v>83</v>
      </c>
    </row>
    <row r="22" spans="2:5" ht="15" x14ac:dyDescent="0.25">
      <c r="B22" s="44"/>
      <c r="C22" s="3"/>
      <c r="D22" s="6" t="s">
        <v>79</v>
      </c>
      <c r="E22" t="s">
        <v>87</v>
      </c>
    </row>
    <row r="23" spans="2:5" ht="15" x14ac:dyDescent="0.25">
      <c r="B23" s="44"/>
      <c r="D23" s="6" t="s">
        <v>86</v>
      </c>
      <c r="E23" t="s">
        <v>91</v>
      </c>
    </row>
    <row r="24" spans="2:5" ht="15" x14ac:dyDescent="0.25">
      <c r="B24" s="44"/>
      <c r="C24" s="3"/>
      <c r="D24" s="6" t="s">
        <v>90</v>
      </c>
      <c r="E24" t="s">
        <v>94</v>
      </c>
    </row>
    <row r="25" spans="2:5" ht="15" x14ac:dyDescent="0.25">
      <c r="B25" s="44"/>
      <c r="D25" s="6" t="s">
        <v>93</v>
      </c>
      <c r="E25" t="s">
        <v>96</v>
      </c>
    </row>
    <row r="26" spans="2:5" ht="15" x14ac:dyDescent="0.25">
      <c r="B26" s="44"/>
      <c r="C26" s="3"/>
      <c r="D26" s="6" t="s">
        <v>95</v>
      </c>
      <c r="E26" t="s">
        <v>100</v>
      </c>
    </row>
    <row r="27" spans="2:5" ht="15" x14ac:dyDescent="0.25">
      <c r="B27" s="44"/>
      <c r="D27" s="6" t="s">
        <v>99</v>
      </c>
      <c r="E27" t="s">
        <v>101</v>
      </c>
    </row>
    <row r="28" spans="2:5" ht="15" x14ac:dyDescent="0.25">
      <c r="B28" s="44">
        <v>5</v>
      </c>
      <c r="C28" s="3" t="s">
        <v>108</v>
      </c>
      <c r="D28" s="6" t="s">
        <v>102</v>
      </c>
      <c r="E28" t="s">
        <v>35</v>
      </c>
    </row>
    <row r="29" spans="2:5" ht="15" x14ac:dyDescent="0.25">
      <c r="D29" s="6"/>
    </row>
    <row r="30" spans="2:5" ht="15" x14ac:dyDescent="0.25">
      <c r="C30" s="3"/>
      <c r="D30" s="6"/>
    </row>
    <row r="31" spans="2:5" ht="15" x14ac:dyDescent="0.25">
      <c r="D31" s="6"/>
    </row>
    <row r="32" spans="2:5" ht="15" x14ac:dyDescent="0.25">
      <c r="C32" s="3"/>
      <c r="D32" s="6"/>
    </row>
    <row r="33" spans="2:6" ht="15" x14ac:dyDescent="0.25">
      <c r="B33" s="3"/>
      <c r="C33" s="3"/>
      <c r="D33" s="6"/>
    </row>
    <row r="34" spans="2:6" ht="15" x14ac:dyDescent="0.25">
      <c r="D34" s="6"/>
    </row>
    <row r="35" spans="2:6" ht="15" x14ac:dyDescent="0.25">
      <c r="D35" s="6"/>
      <c r="F35" s="3"/>
    </row>
    <row r="36" spans="2:6" ht="15" x14ac:dyDescent="0.25">
      <c r="D36" s="6"/>
    </row>
    <row r="37" spans="2:6" ht="15" x14ac:dyDescent="0.25">
      <c r="D37" s="6"/>
    </row>
    <row r="38" spans="2:6" ht="15" x14ac:dyDescent="0.25">
      <c r="D38" s="6"/>
    </row>
    <row r="39" spans="2:6" ht="15" x14ac:dyDescent="0.25">
      <c r="D39" s="6"/>
    </row>
    <row r="40" spans="2:6" ht="15" x14ac:dyDescent="0.25">
      <c r="D40" s="6"/>
    </row>
    <row r="41" spans="2:6" ht="15" x14ac:dyDescent="0.25">
      <c r="D41" s="6"/>
    </row>
    <row r="42" spans="2:6" ht="15" x14ac:dyDescent="0.25">
      <c r="D42" s="6"/>
    </row>
    <row r="43" spans="2:6" ht="15" x14ac:dyDescent="0.25">
      <c r="C43" s="3"/>
      <c r="D43" s="6"/>
    </row>
    <row r="44" spans="2:6" ht="15" x14ac:dyDescent="0.25">
      <c r="D44" s="6"/>
    </row>
    <row r="45" spans="2:6" ht="15" x14ac:dyDescent="0.25">
      <c r="B45" s="3"/>
      <c r="C45" s="3"/>
      <c r="D45" s="6"/>
    </row>
    <row r="46" spans="2:6" ht="15" x14ac:dyDescent="0.25">
      <c r="D46" s="6"/>
    </row>
    <row r="47" spans="2:6" ht="15" x14ac:dyDescent="0.25">
      <c r="D47" s="6"/>
    </row>
    <row r="48" spans="2:6" ht="15" x14ac:dyDescent="0.25">
      <c r="D48" s="6"/>
      <c r="E48" t="str">
        <f t="shared" ref="E48:E49" ca="1" si="0">IFERROR(INDIRECT("'"&amp;D48&amp;"'!e1"),"")</f>
        <v/>
      </c>
    </row>
    <row r="49" spans="1:5" ht="15" x14ac:dyDescent="0.25">
      <c r="D49" s="6"/>
      <c r="E49" t="str">
        <f t="shared" ca="1" si="0"/>
        <v/>
      </c>
    </row>
    <row r="50" spans="1:5" ht="15" x14ac:dyDescent="0.25">
      <c r="B50" s="3" t="s">
        <v>5</v>
      </c>
      <c r="D50" s="6"/>
    </row>
    <row r="51" spans="1:5" ht="15" x14ac:dyDescent="0.25">
      <c r="A51" s="8">
        <v>1</v>
      </c>
      <c r="B51" s="3">
        <v>1</v>
      </c>
      <c r="C51" s="3" t="str">
        <f ca="1">E51</f>
        <v/>
      </c>
      <c r="D51" s="6" t="str">
        <f>"Appendix("&amp;A51&amp;")"</f>
        <v>Appendix(1)</v>
      </c>
      <c r="E51" t="str">
        <f t="shared" ref="E51:E55" ca="1" si="1">IFERROR(INDIRECT("'"&amp;D51&amp;"'!e1"),"")</f>
        <v/>
      </c>
    </row>
    <row r="52" spans="1:5" ht="15" x14ac:dyDescent="0.25">
      <c r="A52" s="8">
        <v>2</v>
      </c>
      <c r="B52" s="3">
        <v>2</v>
      </c>
      <c r="C52" s="3" t="str">
        <f t="shared" ref="C52:C55" ca="1" si="2">E52</f>
        <v/>
      </c>
      <c r="D52" s="6" t="str">
        <f>"Appendix("&amp;A52&amp;")"</f>
        <v>Appendix(2)</v>
      </c>
      <c r="E52" t="str">
        <f t="shared" ca="1" si="1"/>
        <v/>
      </c>
    </row>
    <row r="53" spans="1:5" ht="15" x14ac:dyDescent="0.25">
      <c r="A53" s="8">
        <v>3</v>
      </c>
      <c r="B53" s="3">
        <v>3</v>
      </c>
      <c r="C53" s="3" t="str">
        <f t="shared" ca="1" si="2"/>
        <v/>
      </c>
      <c r="D53" s="6" t="str">
        <f>"Appendix("&amp;A53&amp;")"</f>
        <v>Appendix(3)</v>
      </c>
      <c r="E53" t="str">
        <f t="shared" ca="1" si="1"/>
        <v/>
      </c>
    </row>
    <row r="54" spans="1:5" ht="15" x14ac:dyDescent="0.25">
      <c r="A54" s="8">
        <v>4</v>
      </c>
      <c r="B54" s="3">
        <v>4</v>
      </c>
      <c r="C54" s="3" t="str">
        <f t="shared" ca="1" si="2"/>
        <v/>
      </c>
      <c r="D54" s="6" t="str">
        <f>"Appendix("&amp;A54&amp;")"</f>
        <v>Appendix(4)</v>
      </c>
      <c r="E54" t="str">
        <f t="shared" ca="1" si="1"/>
        <v/>
      </c>
    </row>
    <row r="55" spans="1:5" ht="15" x14ac:dyDescent="0.25">
      <c r="A55" s="8">
        <v>5</v>
      </c>
      <c r="B55" s="3">
        <v>5</v>
      </c>
      <c r="C55" s="3" t="str">
        <f t="shared" ca="1" si="2"/>
        <v/>
      </c>
      <c r="D55" s="6" t="str">
        <f>"Appendix("&amp;A55&amp;")"</f>
        <v>Appendix(5)</v>
      </c>
      <c r="E55" t="str">
        <f t="shared" ca="1" si="1"/>
        <v/>
      </c>
    </row>
    <row r="56" spans="1:5" ht="15" x14ac:dyDescent="0.25">
      <c r="C56" s="3"/>
      <c r="D56" s="6"/>
      <c r="E56" t="str">
        <f t="shared" ref="E56:E58" ca="1" si="3">IFERROR(INDIRECT("'"&amp;D56&amp;"'!e1"),"")</f>
        <v/>
      </c>
    </row>
    <row r="57" spans="1:5" ht="15" x14ac:dyDescent="0.25">
      <c r="D57" s="6"/>
      <c r="E57" t="str">
        <f t="shared" ca="1" si="3"/>
        <v/>
      </c>
    </row>
    <row r="58" spans="1:5" ht="15" x14ac:dyDescent="0.25">
      <c r="D58" s="6"/>
      <c r="E58" t="str">
        <f t="shared" ca="1" si="3"/>
        <v/>
      </c>
    </row>
    <row r="71" spans="4:4" ht="15" x14ac:dyDescent="0.25">
      <c r="D71" s="6"/>
    </row>
  </sheetData>
  <hyperlinks>
    <hyperlink ref="D9" location="'Figure(9)'!A1" display="'Figure(9)'!A1" xr:uid="{00000000-0004-0000-0100-000000000000}"/>
    <hyperlink ref="D51" location="'Appendix(1)'!A1" display="'Appendix(1)'!A1" xr:uid="{00000000-0004-0000-0100-000001000000}"/>
    <hyperlink ref="D52" location="'Appendix(2)'!A1" display="'Appendix(2)'!A1" xr:uid="{00000000-0004-0000-0100-000002000000}"/>
    <hyperlink ref="D53" location="'Appendix(3)'!A1" display="'Appendix(3)'!A1" xr:uid="{00000000-0004-0000-0100-000003000000}"/>
    <hyperlink ref="D54" location="'Appendix(4)'!A1" display="'Appendix(4)'!A1" xr:uid="{00000000-0004-0000-0100-000004000000}"/>
    <hyperlink ref="D55" location="'Appendix(5)'!A1" display="'Appendix(5)'!A1" xr:uid="{00000000-0004-0000-0100-000005000000}"/>
    <hyperlink ref="D10" location="'Figure(10)'!A1" display="'Figure(10)'!A1" xr:uid="{00000000-0004-0000-0100-000006000000}"/>
    <hyperlink ref="D11" location="'Figure(11)'!A1" display="'Figure(11)'!A1" xr:uid="{00000000-0004-0000-0100-000007000000}"/>
    <hyperlink ref="D12" location="'Figure(12)'!A1" display="'Figure(12)'!A1" xr:uid="{00000000-0004-0000-0100-000008000000}"/>
    <hyperlink ref="D13" location="'Figure(13)'!A1" display="'Figure(13)'!A1" xr:uid="{00000000-0004-0000-0100-000009000000}"/>
    <hyperlink ref="D14" location="'Figure(14)'!A1" display="'Figure(14)'!A1" xr:uid="{00000000-0004-0000-0100-00000A000000}"/>
    <hyperlink ref="D15" location="'Figure(15)'!A1" display="'Figure(15)'!A1" xr:uid="{00000000-0004-0000-0100-00000B000000}"/>
    <hyperlink ref="D16" location="'Figure(16)'!A1" display="'Figure(16)'!A1" xr:uid="{00000000-0004-0000-0100-00000C000000}"/>
    <hyperlink ref="D17" location="'Figure(17)'!A1" display="'Figure(17)'!A1" xr:uid="{00000000-0004-0000-0100-00000D000000}"/>
    <hyperlink ref="D18" location="'Figure(18)'!A1" display="'Figure(18)'!A1" xr:uid="{00000000-0004-0000-0100-00000E000000}"/>
    <hyperlink ref="D19" location="'Figure(19)'!A1" display="'Figure(19)'!A1" xr:uid="{00000000-0004-0000-0100-00000F000000}"/>
    <hyperlink ref="D20" location="'Figure(20)'!A1" display="'Figure(20)'!A1" xr:uid="{00000000-0004-0000-0100-000010000000}"/>
    <hyperlink ref="D21" location="'Figure(21)'!A1" display="'Figure(21)'!A1" xr:uid="{00000000-0004-0000-0100-000011000000}"/>
    <hyperlink ref="D22" location="'Figure(22)'!A1" display="'Figure(22)'!A1" xr:uid="{00000000-0004-0000-0100-000012000000}"/>
    <hyperlink ref="D23" location="'Figure(23)'!A1" display="'Figure(23)'!A1" xr:uid="{00000000-0004-0000-0100-000013000000}"/>
    <hyperlink ref="D24" location="'Figure(24)'!A1" display="'Figure(24)'!A1" xr:uid="{00000000-0004-0000-0100-000014000000}"/>
    <hyperlink ref="D25:D28" location="'Figure(24)'!A1" display="'Figure(24)'!A1" xr:uid="{B579B98E-8C7F-4369-93F8-2948317710B3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F99B5-8E72-424D-A620-5FD8DFE22D07}">
  <sheetPr>
    <tabColor theme="6"/>
  </sheetPr>
  <dimension ref="A1:T45"/>
  <sheetViews>
    <sheetView showGridLines="0" zoomScale="85" zoomScaleNormal="85" workbookViewId="0">
      <selection activeCell="B2" sqref="B2"/>
    </sheetView>
  </sheetViews>
  <sheetFormatPr defaultRowHeight="12.75" outlineLevelCol="1" x14ac:dyDescent="0.2"/>
  <cols>
    <col min="1" max="1" width="7.140625" style="8" customWidth="1"/>
    <col min="2" max="2" width="15.7109375" bestFit="1" customWidth="1"/>
    <col min="3" max="4" width="9.140625" customWidth="1" outlineLevel="1"/>
    <col min="5" max="5" width="15.5703125" customWidth="1"/>
    <col min="6" max="17" width="8.42578125" customWidth="1"/>
    <col min="18" max="18" width="5.140625" bestFit="1" customWidth="1"/>
  </cols>
  <sheetData>
    <row r="1" spans="1:20" s="2" customFormat="1" ht="35.1" customHeight="1" x14ac:dyDescent="0.2">
      <c r="A1" s="38"/>
      <c r="B1" s="2" t="s">
        <v>95</v>
      </c>
      <c r="C1" s="2" t="s">
        <v>100</v>
      </c>
    </row>
    <row r="7" spans="1:20" x14ac:dyDescent="0.2">
      <c r="E7" s="4" t="s">
        <v>85</v>
      </c>
    </row>
    <row r="8" spans="1:20" x14ac:dyDescent="0.2">
      <c r="E8" s="5" t="s">
        <v>15</v>
      </c>
      <c r="F8" s="5">
        <v>2006</v>
      </c>
      <c r="G8" s="5">
        <v>2007</v>
      </c>
      <c r="H8" s="5">
        <v>2008</v>
      </c>
      <c r="I8" s="5">
        <v>2009</v>
      </c>
      <c r="J8" s="5">
        <v>2010</v>
      </c>
      <c r="K8" s="5">
        <v>2011</v>
      </c>
      <c r="L8" s="5">
        <v>2012</v>
      </c>
      <c r="M8" s="5">
        <v>2013</v>
      </c>
      <c r="N8" s="5">
        <v>2014</v>
      </c>
      <c r="O8" s="5">
        <v>2015</v>
      </c>
      <c r="P8" s="5">
        <v>2016</v>
      </c>
      <c r="Q8" s="5">
        <v>2017</v>
      </c>
      <c r="R8" s="5">
        <v>2018</v>
      </c>
      <c r="S8" s="5">
        <v>2019</v>
      </c>
    </row>
    <row r="9" spans="1:20" x14ac:dyDescent="0.2">
      <c r="B9" s="3"/>
      <c r="D9" s="43"/>
      <c r="E9" t="s">
        <v>20</v>
      </c>
      <c r="F9" s="40"/>
      <c r="G9" s="11">
        <v>10.304526734277552</v>
      </c>
      <c r="H9" s="11">
        <v>-21.396993935995578</v>
      </c>
      <c r="I9" s="11">
        <v>-17.596207975674911</v>
      </c>
      <c r="J9" s="11">
        <v>9.124413064999267</v>
      </c>
      <c r="K9" s="11">
        <v>9.3002172989549088</v>
      </c>
      <c r="L9" s="11">
        <v>1.1231731331946839</v>
      </c>
      <c r="M9" s="11">
        <v>9.0251050743968424</v>
      </c>
      <c r="N9" s="11">
        <v>1.5935763787942616</v>
      </c>
      <c r="O9" s="11">
        <v>6.0998294845361354</v>
      </c>
      <c r="P9" s="11">
        <v>-2.4079666588089821</v>
      </c>
      <c r="Q9" s="11">
        <v>12.773079758826523</v>
      </c>
      <c r="R9" s="11">
        <v>1.7662950482237347</v>
      </c>
      <c r="S9" s="11">
        <v>-2.2185880621911269</v>
      </c>
    </row>
    <row r="10" spans="1:20" x14ac:dyDescent="0.2">
      <c r="D10" s="43"/>
      <c r="E10" t="s">
        <v>9</v>
      </c>
      <c r="F10" s="11">
        <v>13.612876746320019</v>
      </c>
      <c r="G10" s="11">
        <v>5.5405569616600738</v>
      </c>
      <c r="H10" s="11">
        <v>-20.751536737255137</v>
      </c>
      <c r="I10" s="11">
        <v>-19.225321197672162</v>
      </c>
      <c r="J10" s="11">
        <v>1.1620188047411641</v>
      </c>
      <c r="K10" s="11">
        <v>0.94488888473009214</v>
      </c>
      <c r="L10" s="11">
        <v>-8.644002034595081</v>
      </c>
      <c r="M10" s="11">
        <v>-4.6264957592092166</v>
      </c>
      <c r="N10" s="11">
        <v>5.8908717317868904</v>
      </c>
      <c r="O10" s="11">
        <v>11.517320718742823</v>
      </c>
      <c r="P10" s="11">
        <v>6.522223616342532</v>
      </c>
      <c r="Q10" s="11">
        <v>8.0303857307764481</v>
      </c>
      <c r="R10" s="11">
        <v>6.5462172327449455</v>
      </c>
      <c r="S10" s="11">
        <v>-0.40250239383418035</v>
      </c>
    </row>
    <row r="11" spans="1:20" x14ac:dyDescent="0.2">
      <c r="E11" t="s">
        <v>14</v>
      </c>
      <c r="F11" s="40"/>
      <c r="G11" s="11"/>
      <c r="H11" s="11"/>
      <c r="I11" s="11"/>
      <c r="J11" s="11">
        <v>8.3924962163338339</v>
      </c>
      <c r="K11" s="11">
        <v>8.959006583418315</v>
      </c>
      <c r="L11" s="11">
        <v>8.3318553347803732</v>
      </c>
      <c r="M11" s="11">
        <v>10.582348605056744</v>
      </c>
      <c r="N11" s="11">
        <v>13.127425030043238</v>
      </c>
      <c r="O11" s="11">
        <v>11.415254284614159</v>
      </c>
      <c r="P11" s="11">
        <v>7.5936913836303397</v>
      </c>
      <c r="Q11" s="11">
        <v>8.8825357064284756</v>
      </c>
      <c r="R11" s="11">
        <v>6.7442213124565757</v>
      </c>
      <c r="S11" s="11">
        <v>6.8452764977911116</v>
      </c>
      <c r="T11" s="11"/>
    </row>
    <row r="12" spans="1:20" x14ac:dyDescent="0.2">
      <c r="E12" s="13"/>
      <c r="F12" s="14"/>
      <c r="G12" s="14"/>
      <c r="H12" s="12"/>
      <c r="I12" s="13"/>
      <c r="J12" s="14"/>
      <c r="K12" s="14"/>
      <c r="L12" s="12"/>
      <c r="M12" s="14"/>
      <c r="N12" s="14"/>
      <c r="O12" s="14"/>
      <c r="P12" s="14"/>
      <c r="Q12" s="14"/>
      <c r="R12" s="14"/>
      <c r="S12" s="14"/>
    </row>
    <row r="13" spans="1:20" x14ac:dyDescent="0.2">
      <c r="S13" s="41"/>
    </row>
    <row r="14" spans="1:20" x14ac:dyDescent="0.2">
      <c r="S14" s="42"/>
    </row>
    <row r="15" spans="1:20" x14ac:dyDescent="0.2">
      <c r="E15" s="3"/>
      <c r="S15" s="42"/>
    </row>
    <row r="16" spans="1:20" x14ac:dyDescent="0.2"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S16" s="42"/>
    </row>
    <row r="17" spans="2:19" x14ac:dyDescent="0.2"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S17" s="42"/>
    </row>
    <row r="18" spans="2:19" x14ac:dyDescent="0.2"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spans="2:19" x14ac:dyDescent="0.2"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</row>
    <row r="24" spans="2:19" x14ac:dyDescent="0.2">
      <c r="B24" s="3"/>
    </row>
    <row r="26" spans="2:19" x14ac:dyDescent="0.2">
      <c r="B26" s="3"/>
    </row>
    <row r="32" spans="2:19" x14ac:dyDescent="0.2">
      <c r="E32" s="41"/>
    </row>
    <row r="33" spans="2:5" x14ac:dyDescent="0.2">
      <c r="E33" s="42"/>
    </row>
    <row r="34" spans="2:5" x14ac:dyDescent="0.2">
      <c r="E34" s="42"/>
    </row>
    <row r="35" spans="2:5" x14ac:dyDescent="0.2">
      <c r="E35" s="42"/>
    </row>
    <row r="36" spans="2:5" x14ac:dyDescent="0.2">
      <c r="E36" s="42"/>
    </row>
    <row r="37" spans="2:5" x14ac:dyDescent="0.2">
      <c r="B37" s="3"/>
      <c r="E37" s="42"/>
    </row>
    <row r="41" spans="2:5" x14ac:dyDescent="0.2">
      <c r="B41" s="3"/>
    </row>
    <row r="45" spans="2:5" ht="15" x14ac:dyDescent="0.25">
      <c r="B45" s="6"/>
    </row>
  </sheetData>
  <hyperlinks>
    <hyperlink ref="B1" location="TableofContents!A1" display="TableofContents!A1" xr:uid="{45CB37AA-499F-41D3-8397-D1E21BFCA7A8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2AC4C-D44B-4C6C-ABFD-15685FB37A36}">
  <sheetPr>
    <tabColor theme="6"/>
  </sheetPr>
  <dimension ref="A1:T46"/>
  <sheetViews>
    <sheetView showGridLines="0" zoomScale="85" zoomScaleNormal="85" workbookViewId="0">
      <selection activeCell="B2" sqref="B2"/>
    </sheetView>
  </sheetViews>
  <sheetFormatPr defaultRowHeight="12.75" outlineLevelCol="1" x14ac:dyDescent="0.2"/>
  <cols>
    <col min="1" max="1" width="7.140625" style="8" customWidth="1"/>
    <col min="2" max="2" width="15.7109375" bestFit="1" customWidth="1"/>
    <col min="3" max="4" width="9.140625" customWidth="1" outlineLevel="1"/>
    <col min="5" max="5" width="27.7109375" customWidth="1"/>
    <col min="6" max="16" width="8.42578125" customWidth="1"/>
    <col min="17" max="17" width="5.140625" bestFit="1" customWidth="1"/>
  </cols>
  <sheetData>
    <row r="1" spans="1:20" s="2" customFormat="1" ht="35.1" customHeight="1" x14ac:dyDescent="0.2">
      <c r="A1" s="38"/>
      <c r="B1" s="2" t="s">
        <v>99</v>
      </c>
      <c r="C1" s="2" t="s">
        <v>101</v>
      </c>
    </row>
    <row r="7" spans="1:20" x14ac:dyDescent="0.2">
      <c r="E7" s="4" t="s">
        <v>85</v>
      </c>
    </row>
    <row r="8" spans="1:20" x14ac:dyDescent="0.2">
      <c r="E8" s="5" t="s">
        <v>15</v>
      </c>
      <c r="F8" s="5">
        <v>2007</v>
      </c>
      <c r="G8" s="5">
        <v>2008</v>
      </c>
      <c r="H8" s="5">
        <v>2009</v>
      </c>
      <c r="I8" s="5">
        <v>2010</v>
      </c>
      <c r="J8" s="5">
        <v>2011</v>
      </c>
      <c r="K8" s="5">
        <v>2012</v>
      </c>
      <c r="L8" s="5">
        <v>2013</v>
      </c>
      <c r="M8" s="5">
        <v>2014</v>
      </c>
      <c r="N8" s="5">
        <v>2015</v>
      </c>
      <c r="O8" s="5">
        <v>2016</v>
      </c>
      <c r="P8" s="5">
        <v>2017</v>
      </c>
      <c r="Q8" s="5">
        <v>2018</v>
      </c>
      <c r="R8" s="5">
        <v>2019</v>
      </c>
    </row>
    <row r="9" spans="1:20" x14ac:dyDescent="0.2">
      <c r="B9" s="3"/>
      <c r="D9" s="43"/>
      <c r="E9" t="s">
        <v>41</v>
      </c>
      <c r="F9" s="11">
        <v>-0.91834355562081182</v>
      </c>
      <c r="G9" s="11">
        <v>-44.348336420920411</v>
      </c>
      <c r="H9" s="11">
        <v>-15.546543211665634</v>
      </c>
      <c r="I9" s="11">
        <v>2.4005061088050077</v>
      </c>
      <c r="J9" s="11">
        <v>-1.1674741129825714</v>
      </c>
      <c r="K9" s="11">
        <v>-3.1063312355657242</v>
      </c>
      <c r="L9" s="11">
        <v>9.9636376461426854E-3</v>
      </c>
      <c r="M9" s="11">
        <v>-2.615899596545014</v>
      </c>
      <c r="N9" s="11">
        <v>-1.3284007994585663</v>
      </c>
      <c r="O9" s="11">
        <v>-4.9435466073412879</v>
      </c>
      <c r="P9" s="11">
        <v>4.4661874639785282</v>
      </c>
      <c r="Q9" s="11">
        <v>-6.1409647977036981</v>
      </c>
      <c r="R9" s="11">
        <v>7.6444033360958823</v>
      </c>
      <c r="T9" s="29"/>
    </row>
    <row r="10" spans="1:20" x14ac:dyDescent="0.2">
      <c r="D10" s="43"/>
      <c r="E10" t="s">
        <v>42</v>
      </c>
      <c r="F10" s="11">
        <v>5.3289480657128303</v>
      </c>
      <c r="G10" s="11">
        <v>-22.590037519204415</v>
      </c>
      <c r="H10" s="11">
        <v>-22.432565306778638</v>
      </c>
      <c r="I10" s="11">
        <v>6.4017096547626844</v>
      </c>
      <c r="J10" s="11">
        <v>3.7235511533496322</v>
      </c>
      <c r="K10" s="11">
        <v>-1.0195231984578206</v>
      </c>
      <c r="L10" s="11">
        <v>5.8103173487425579</v>
      </c>
      <c r="M10" s="11">
        <v>9.1884286226413714</v>
      </c>
      <c r="N10" s="11">
        <v>15.601877586695945</v>
      </c>
      <c r="O10" s="11">
        <v>4.27450841128534</v>
      </c>
      <c r="P10" s="11">
        <v>7.1814513951464347</v>
      </c>
      <c r="Q10" s="11">
        <v>3.9265470356096115</v>
      </c>
      <c r="R10" s="11">
        <v>4.2153039840862432</v>
      </c>
      <c r="T10" s="29"/>
    </row>
    <row r="11" spans="1:20" x14ac:dyDescent="0.2">
      <c r="E11" t="s">
        <v>43</v>
      </c>
      <c r="F11" s="11">
        <v>5.8376160203386416</v>
      </c>
      <c r="G11" s="11">
        <v>-17.36193157205015</v>
      </c>
      <c r="H11" s="11">
        <v>-19.810821875246809</v>
      </c>
      <c r="I11" s="11">
        <v>1.3472019023939104</v>
      </c>
      <c r="J11" s="11">
        <v>3.9027289509317749</v>
      </c>
      <c r="K11" s="11">
        <v>-5.0450956561305516</v>
      </c>
      <c r="L11" s="11">
        <v>4.0793476745761351E-2</v>
      </c>
      <c r="M11" s="11">
        <v>9.7244656835716246</v>
      </c>
      <c r="N11" s="11">
        <v>10.842683108623552</v>
      </c>
      <c r="O11" s="11">
        <v>7.7277191670443353</v>
      </c>
      <c r="P11" s="11">
        <v>8.9855519544679794</v>
      </c>
      <c r="Q11" s="11">
        <v>7.2391454744538439</v>
      </c>
      <c r="R11" s="11">
        <v>5.8397106133590437</v>
      </c>
      <c r="T11" s="29"/>
    </row>
    <row r="12" spans="1:20" x14ac:dyDescent="0.2">
      <c r="B12" s="3"/>
      <c r="E12" s="13"/>
      <c r="F12" s="14"/>
      <c r="G12" s="12"/>
      <c r="H12" s="13"/>
      <c r="I12" s="14"/>
      <c r="J12" s="14"/>
      <c r="K12" s="12"/>
      <c r="L12" s="14"/>
      <c r="M12" s="14"/>
      <c r="N12" s="14"/>
      <c r="O12" s="14"/>
      <c r="P12" s="14"/>
      <c r="Q12" s="14"/>
      <c r="R12" s="14"/>
    </row>
    <row r="13" spans="1:20" x14ac:dyDescent="0.2">
      <c r="R13" s="41"/>
    </row>
    <row r="14" spans="1:20" x14ac:dyDescent="0.2">
      <c r="R14" s="42"/>
    </row>
    <row r="15" spans="1:20" x14ac:dyDescent="0.2">
      <c r="R15" s="42"/>
    </row>
    <row r="16" spans="1:20" x14ac:dyDescent="0.2">
      <c r="E16" s="3"/>
      <c r="R16" s="42"/>
    </row>
    <row r="17" spans="2:18" x14ac:dyDescent="0.2"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R17" s="42"/>
    </row>
    <row r="18" spans="2:18" x14ac:dyDescent="0.2"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2:18" x14ac:dyDescent="0.2"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2:18" x14ac:dyDescent="0.2"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2:18" x14ac:dyDescent="0.2"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</row>
    <row r="22" spans="2:18" x14ac:dyDescent="0.2"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5" spans="2:18" x14ac:dyDescent="0.2">
      <c r="B25" s="3"/>
    </row>
    <row r="27" spans="2:18" x14ac:dyDescent="0.2">
      <c r="B27" s="3"/>
    </row>
    <row r="33" spans="2:5" x14ac:dyDescent="0.2">
      <c r="E33" s="41"/>
    </row>
    <row r="34" spans="2:5" x14ac:dyDescent="0.2">
      <c r="E34" s="42"/>
    </row>
    <row r="35" spans="2:5" x14ac:dyDescent="0.2">
      <c r="E35" s="42"/>
    </row>
    <row r="36" spans="2:5" x14ac:dyDescent="0.2">
      <c r="E36" s="42"/>
    </row>
    <row r="37" spans="2:5" x14ac:dyDescent="0.2">
      <c r="E37" s="42"/>
    </row>
    <row r="38" spans="2:5" x14ac:dyDescent="0.2">
      <c r="B38" s="3"/>
      <c r="E38" s="42"/>
    </row>
    <row r="42" spans="2:5" x14ac:dyDescent="0.2">
      <c r="B42" s="3"/>
    </row>
    <row r="46" spans="2:5" ht="15" x14ac:dyDescent="0.25">
      <c r="B46" s="6"/>
    </row>
  </sheetData>
  <hyperlinks>
    <hyperlink ref="B1" location="TableofContents!A1" display="TableofContents!A1" xr:uid="{E5F60D0E-A1D6-4E3A-A217-4A36E1922427}"/>
  </hyperlinks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3ACA-DCE5-4DF4-9056-D97EA5A1EFB0}">
  <sheetPr>
    <tabColor theme="8"/>
  </sheetPr>
  <dimension ref="A1:W50"/>
  <sheetViews>
    <sheetView showGridLines="0" zoomScale="85" zoomScaleNormal="85" workbookViewId="0">
      <selection activeCell="W29" sqref="W29"/>
    </sheetView>
  </sheetViews>
  <sheetFormatPr defaultRowHeight="12.75" x14ac:dyDescent="0.2"/>
  <cols>
    <col min="1" max="1" width="7.140625" style="8" customWidth="1"/>
    <col min="2" max="2" width="15.7109375" bestFit="1" customWidth="1"/>
    <col min="3" max="3" width="28" bestFit="1" customWidth="1"/>
    <col min="4" max="15" width="11.42578125" customWidth="1"/>
  </cols>
  <sheetData>
    <row r="1" spans="1:16" s="2" customFormat="1" ht="35.1" customHeight="1" x14ac:dyDescent="0.2">
      <c r="A1" s="38"/>
      <c r="B1" s="2" t="s">
        <v>102</v>
      </c>
      <c r="C1" s="2" t="s">
        <v>35</v>
      </c>
    </row>
    <row r="7" spans="1:16" x14ac:dyDescent="0.2">
      <c r="C7" s="4" t="s">
        <v>15</v>
      </c>
    </row>
    <row r="8" spans="1:16" x14ac:dyDescent="0.2">
      <c r="C8" s="16" t="s">
        <v>28</v>
      </c>
      <c r="D8" s="23">
        <v>2007</v>
      </c>
      <c r="E8" s="23">
        <v>2008</v>
      </c>
      <c r="F8" s="23">
        <v>2009</v>
      </c>
      <c r="G8" s="23">
        <v>2010</v>
      </c>
      <c r="H8" s="23">
        <v>2011</v>
      </c>
      <c r="I8" s="23">
        <v>2012</v>
      </c>
      <c r="J8" s="23">
        <v>2013</v>
      </c>
      <c r="K8" s="23">
        <v>2014</v>
      </c>
      <c r="L8" s="23">
        <v>2015</v>
      </c>
      <c r="M8" s="23">
        <v>2016</v>
      </c>
      <c r="N8" s="23">
        <v>2017</v>
      </c>
      <c r="O8" s="23">
        <v>2018</v>
      </c>
      <c r="P8" s="23">
        <v>2019</v>
      </c>
    </row>
    <row r="9" spans="1:16" x14ac:dyDescent="0.2">
      <c r="B9" s="3"/>
      <c r="C9" s="3" t="s">
        <v>44</v>
      </c>
      <c r="D9" s="3">
        <v>23</v>
      </c>
      <c r="E9" s="3">
        <v>27</v>
      </c>
      <c r="F9" s="3">
        <v>28</v>
      </c>
      <c r="G9" s="3">
        <v>30</v>
      </c>
      <c r="H9" s="3">
        <v>37</v>
      </c>
      <c r="I9" s="3">
        <v>37</v>
      </c>
      <c r="J9" s="3">
        <v>40</v>
      </c>
      <c r="K9" s="3">
        <v>35</v>
      </c>
      <c r="L9" s="3">
        <v>36</v>
      </c>
      <c r="M9" s="3">
        <v>31</v>
      </c>
      <c r="N9" s="3">
        <v>39</v>
      </c>
      <c r="O9" s="3">
        <v>39</v>
      </c>
      <c r="P9" s="3">
        <v>29</v>
      </c>
    </row>
    <row r="10" spans="1:16" x14ac:dyDescent="0.2">
      <c r="C10" s="24" t="s">
        <v>36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</row>
    <row r="11" spans="1:16" x14ac:dyDescent="0.2">
      <c r="C11" t="s">
        <v>11</v>
      </c>
      <c r="D11">
        <v>10</v>
      </c>
      <c r="E11">
        <v>11</v>
      </c>
      <c r="F11">
        <v>11</v>
      </c>
      <c r="G11">
        <v>12</v>
      </c>
      <c r="H11">
        <v>15</v>
      </c>
      <c r="I11">
        <v>15</v>
      </c>
      <c r="J11">
        <v>15</v>
      </c>
      <c r="K11">
        <v>11</v>
      </c>
      <c r="L11">
        <v>10</v>
      </c>
      <c r="M11">
        <v>10</v>
      </c>
      <c r="N11">
        <v>14</v>
      </c>
      <c r="O11">
        <v>14</v>
      </c>
      <c r="P11">
        <v>9</v>
      </c>
    </row>
    <row r="12" spans="1:16" x14ac:dyDescent="0.2">
      <c r="C12" t="s">
        <v>37</v>
      </c>
      <c r="D12">
        <v>13</v>
      </c>
      <c r="E12">
        <v>16</v>
      </c>
      <c r="F12">
        <v>17</v>
      </c>
      <c r="G12">
        <v>18</v>
      </c>
      <c r="H12">
        <v>22</v>
      </c>
      <c r="I12">
        <v>22</v>
      </c>
      <c r="J12">
        <v>25</v>
      </c>
      <c r="K12">
        <v>24</v>
      </c>
      <c r="L12">
        <v>26</v>
      </c>
      <c r="M12">
        <v>21</v>
      </c>
      <c r="N12">
        <v>25</v>
      </c>
      <c r="O12">
        <v>25</v>
      </c>
      <c r="P12">
        <v>20</v>
      </c>
    </row>
    <row r="13" spans="1:16" x14ac:dyDescent="0.2">
      <c r="C13" s="24" t="s">
        <v>38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 x14ac:dyDescent="0.2">
      <c r="C14" t="s">
        <v>20</v>
      </c>
      <c r="D14">
        <v>4</v>
      </c>
      <c r="E14">
        <v>6</v>
      </c>
      <c r="F14">
        <v>7</v>
      </c>
      <c r="G14">
        <v>7</v>
      </c>
      <c r="H14">
        <v>9</v>
      </c>
      <c r="I14">
        <v>9</v>
      </c>
      <c r="J14">
        <v>10</v>
      </c>
      <c r="K14">
        <v>8</v>
      </c>
      <c r="L14">
        <v>10</v>
      </c>
      <c r="M14">
        <v>7</v>
      </c>
      <c r="N14">
        <v>8</v>
      </c>
      <c r="O14">
        <v>6</v>
      </c>
      <c r="P14">
        <v>6</v>
      </c>
    </row>
    <row r="15" spans="1:16" x14ac:dyDescent="0.2">
      <c r="B15" s="3"/>
      <c r="C15" t="s">
        <v>9</v>
      </c>
      <c r="D15">
        <v>17</v>
      </c>
      <c r="E15">
        <v>18</v>
      </c>
      <c r="F15">
        <v>18</v>
      </c>
      <c r="G15">
        <v>19</v>
      </c>
      <c r="H15">
        <v>19</v>
      </c>
      <c r="I15">
        <v>19</v>
      </c>
      <c r="J15">
        <v>19</v>
      </c>
      <c r="K15">
        <v>16</v>
      </c>
      <c r="L15">
        <v>14</v>
      </c>
      <c r="M15">
        <v>11</v>
      </c>
      <c r="N15">
        <v>13</v>
      </c>
      <c r="O15">
        <v>12</v>
      </c>
      <c r="P15">
        <v>10</v>
      </c>
    </row>
    <row r="16" spans="1:16" x14ac:dyDescent="0.2">
      <c r="B16" s="3"/>
      <c r="C16" t="s">
        <v>14</v>
      </c>
      <c r="D16">
        <v>1</v>
      </c>
      <c r="E16">
        <v>2</v>
      </c>
      <c r="F16">
        <v>2</v>
      </c>
      <c r="G16">
        <v>3</v>
      </c>
      <c r="H16">
        <v>8</v>
      </c>
      <c r="I16">
        <v>8</v>
      </c>
      <c r="J16">
        <v>10</v>
      </c>
      <c r="K16">
        <v>10</v>
      </c>
      <c r="L16">
        <v>11</v>
      </c>
      <c r="M16">
        <v>12</v>
      </c>
      <c r="N16">
        <v>17</v>
      </c>
      <c r="O16">
        <v>20</v>
      </c>
      <c r="P16">
        <v>12</v>
      </c>
    </row>
    <row r="17" spans="2:23" x14ac:dyDescent="0.2">
      <c r="C17" t="s">
        <v>12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</row>
    <row r="18" spans="2:23" x14ac:dyDescent="0.2">
      <c r="C18" s="24" t="s">
        <v>39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2:23" x14ac:dyDescent="0.2">
      <c r="C19" t="s">
        <v>8</v>
      </c>
      <c r="D19">
        <v>13</v>
      </c>
      <c r="E19">
        <v>14</v>
      </c>
      <c r="F19">
        <v>15</v>
      </c>
      <c r="G19">
        <v>16</v>
      </c>
      <c r="H19">
        <v>19</v>
      </c>
      <c r="I19">
        <v>19</v>
      </c>
      <c r="J19">
        <v>22</v>
      </c>
      <c r="K19">
        <v>20</v>
      </c>
      <c r="L19">
        <v>24</v>
      </c>
      <c r="M19">
        <v>20</v>
      </c>
      <c r="N19">
        <v>24</v>
      </c>
      <c r="O19">
        <v>24</v>
      </c>
      <c r="P19">
        <v>19</v>
      </c>
    </row>
    <row r="20" spans="2:23" x14ac:dyDescent="0.2">
      <c r="C20" t="s">
        <v>10</v>
      </c>
      <c r="D20">
        <v>10</v>
      </c>
      <c r="E20">
        <v>13</v>
      </c>
      <c r="F20">
        <v>13</v>
      </c>
      <c r="G20">
        <v>14</v>
      </c>
      <c r="H20">
        <v>18</v>
      </c>
      <c r="I20">
        <v>18</v>
      </c>
      <c r="J20">
        <v>18</v>
      </c>
      <c r="K20">
        <v>15</v>
      </c>
      <c r="L20">
        <v>12</v>
      </c>
      <c r="M20">
        <v>11</v>
      </c>
      <c r="N20">
        <v>15</v>
      </c>
      <c r="O20">
        <v>15</v>
      </c>
      <c r="P20">
        <v>10</v>
      </c>
    </row>
    <row r="21" spans="2:23" x14ac:dyDescent="0.2">
      <c r="C21" s="24" t="s">
        <v>40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2:23" x14ac:dyDescent="0.2">
      <c r="C22" t="s">
        <v>41</v>
      </c>
      <c r="D22">
        <v>7</v>
      </c>
      <c r="E22">
        <v>9</v>
      </c>
      <c r="F22">
        <v>9</v>
      </c>
      <c r="G22">
        <v>9</v>
      </c>
      <c r="H22">
        <v>11</v>
      </c>
      <c r="I22">
        <v>11</v>
      </c>
      <c r="J22">
        <v>11</v>
      </c>
      <c r="K22">
        <v>10</v>
      </c>
      <c r="L22">
        <v>11</v>
      </c>
      <c r="M22">
        <v>7</v>
      </c>
      <c r="N22">
        <v>11</v>
      </c>
      <c r="O22">
        <v>10</v>
      </c>
      <c r="P22">
        <v>6</v>
      </c>
    </row>
    <row r="23" spans="2:23" x14ac:dyDescent="0.2">
      <c r="C23" t="s">
        <v>42</v>
      </c>
      <c r="D23">
        <v>7</v>
      </c>
      <c r="E23">
        <v>8</v>
      </c>
      <c r="F23">
        <v>9</v>
      </c>
      <c r="G23">
        <v>11</v>
      </c>
      <c r="H23">
        <v>13</v>
      </c>
      <c r="I23">
        <v>13</v>
      </c>
      <c r="J23">
        <v>16</v>
      </c>
      <c r="K23">
        <v>14</v>
      </c>
      <c r="L23">
        <v>14</v>
      </c>
      <c r="M23">
        <v>12</v>
      </c>
      <c r="N23">
        <v>15</v>
      </c>
      <c r="O23">
        <v>16</v>
      </c>
      <c r="P23">
        <v>13</v>
      </c>
    </row>
    <row r="24" spans="2:23" x14ac:dyDescent="0.2">
      <c r="C24" t="s">
        <v>43</v>
      </c>
      <c r="D24">
        <v>9</v>
      </c>
      <c r="E24">
        <v>10</v>
      </c>
      <c r="F24">
        <v>10</v>
      </c>
      <c r="G24">
        <v>10</v>
      </c>
      <c r="H24">
        <v>13</v>
      </c>
      <c r="I24">
        <v>13</v>
      </c>
      <c r="J24">
        <v>13</v>
      </c>
      <c r="K24">
        <v>11</v>
      </c>
      <c r="L24">
        <v>11</v>
      </c>
      <c r="M24">
        <v>12</v>
      </c>
      <c r="N24">
        <v>13</v>
      </c>
      <c r="O24">
        <v>13</v>
      </c>
      <c r="P24">
        <v>10</v>
      </c>
    </row>
    <row r="25" spans="2:23" x14ac:dyDescent="0.2">
      <c r="C25" s="16" t="s">
        <v>17</v>
      </c>
      <c r="D25" s="23">
        <v>2007</v>
      </c>
      <c r="E25" s="23">
        <v>2008</v>
      </c>
      <c r="F25" s="23">
        <v>2009</v>
      </c>
      <c r="G25" s="23">
        <v>2010</v>
      </c>
      <c r="H25" s="23">
        <v>2011</v>
      </c>
      <c r="I25" s="23">
        <v>2012</v>
      </c>
      <c r="J25" s="23">
        <v>2013</v>
      </c>
      <c r="K25" s="23">
        <v>2014</v>
      </c>
      <c r="L25" s="23">
        <v>2015</v>
      </c>
      <c r="M25" s="23">
        <v>2016</v>
      </c>
      <c r="N25" s="23">
        <v>2017</v>
      </c>
      <c r="O25" s="23">
        <v>2018</v>
      </c>
      <c r="P25" s="23">
        <v>2019</v>
      </c>
    </row>
    <row r="26" spans="2:23" x14ac:dyDescent="0.2">
      <c r="C26" s="24" t="s">
        <v>36</v>
      </c>
      <c r="D26" s="26">
        <v>4.864461997015896</v>
      </c>
      <c r="E26" s="26">
        <v>5.334755710081069</v>
      </c>
      <c r="F26" s="26">
        <v>4.7752638599117549</v>
      </c>
      <c r="G26" s="26">
        <v>5.6357687495433266</v>
      </c>
      <c r="H26" s="26">
        <v>6.9177324296859597</v>
      </c>
      <c r="I26" s="26">
        <v>6.9761383426181993</v>
      </c>
      <c r="J26" s="26">
        <v>7.4952392014725913</v>
      </c>
      <c r="K26" s="26">
        <v>6.3988338277980992</v>
      </c>
      <c r="L26" s="26">
        <v>8.5252968195493395</v>
      </c>
      <c r="M26" s="26">
        <v>10.397282862899633</v>
      </c>
      <c r="N26" s="26">
        <v>14.106543678986441</v>
      </c>
      <c r="O26" s="26">
        <v>16.368556138333357</v>
      </c>
      <c r="P26" s="26">
        <v>8.8311621650011727</v>
      </c>
      <c r="W26" s="29"/>
    </row>
    <row r="27" spans="2:23" x14ac:dyDescent="0.2">
      <c r="C27" t="s">
        <v>11</v>
      </c>
      <c r="D27" s="11">
        <v>3.3656902773678961</v>
      </c>
      <c r="E27" s="11">
        <v>3.5692371024627727</v>
      </c>
      <c r="F27" s="11">
        <v>3.1835107619248553</v>
      </c>
      <c r="G27" s="11">
        <v>3.699323312114986</v>
      </c>
      <c r="H27" s="11">
        <v>4.3328191458017802</v>
      </c>
      <c r="I27" s="11">
        <v>4.4341200721617007</v>
      </c>
      <c r="J27" s="11">
        <v>4.8223183719629912</v>
      </c>
      <c r="K27" s="11">
        <v>4.1786925436216649</v>
      </c>
      <c r="L27" s="11">
        <v>6.3047269589527035</v>
      </c>
      <c r="M27" s="11">
        <v>8.5310906125948787</v>
      </c>
      <c r="N27" s="11">
        <v>12.296929566311819</v>
      </c>
      <c r="O27" s="11">
        <v>14.488678855305036</v>
      </c>
      <c r="P27" s="11">
        <v>7.3232208487291564</v>
      </c>
      <c r="S27" s="29"/>
    </row>
    <row r="28" spans="2:23" x14ac:dyDescent="0.2">
      <c r="C28" t="s">
        <v>37</v>
      </c>
      <c r="D28" s="11">
        <v>1.4987717196480002</v>
      </c>
      <c r="E28" s="11">
        <v>1.7655186076182972</v>
      </c>
      <c r="F28" s="11">
        <v>1.5917530979868999</v>
      </c>
      <c r="G28" s="11">
        <v>1.93644543742834</v>
      </c>
      <c r="H28" s="11">
        <v>2.5849132838841804</v>
      </c>
      <c r="I28" s="11">
        <v>2.5420182704565004</v>
      </c>
      <c r="J28" s="11">
        <v>2.6729208295095996</v>
      </c>
      <c r="K28" s="11">
        <v>2.2201412841764361</v>
      </c>
      <c r="L28" s="11">
        <v>2.2205698605966364</v>
      </c>
      <c r="M28" s="11">
        <v>1.8661922503047543</v>
      </c>
      <c r="N28" s="11">
        <v>1.8096141126746261</v>
      </c>
      <c r="O28" s="11">
        <v>1.8798772830283204</v>
      </c>
      <c r="P28" s="11">
        <v>1.5079413162720163</v>
      </c>
    </row>
    <row r="29" spans="2:23" x14ac:dyDescent="0.2">
      <c r="B29" s="3"/>
      <c r="C29" s="24" t="s">
        <v>38</v>
      </c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</row>
    <row r="30" spans="2:23" x14ac:dyDescent="0.2">
      <c r="C30" t="s">
        <v>20</v>
      </c>
      <c r="D30" s="11">
        <v>0.19221659168800001</v>
      </c>
      <c r="E30" s="11">
        <v>0.36094518823829702</v>
      </c>
      <c r="F30" s="11">
        <v>0.44160807830690002</v>
      </c>
      <c r="G30" s="11">
        <v>0.64923936940833993</v>
      </c>
      <c r="H30" s="11">
        <v>0.97785558870349099</v>
      </c>
      <c r="I30" s="11">
        <v>1.0388360918949999</v>
      </c>
      <c r="J30" s="11">
        <v>1.1008786892620002</v>
      </c>
      <c r="K30" s="11">
        <v>0.58218795871163598</v>
      </c>
      <c r="L30" s="11">
        <v>0.58325953491703597</v>
      </c>
      <c r="M30" s="11">
        <v>0.45432086156451523</v>
      </c>
      <c r="N30" s="11">
        <v>0.58947855718238962</v>
      </c>
      <c r="O30" s="11">
        <v>0.35782560563105409</v>
      </c>
      <c r="P30" s="11">
        <v>0.25322160708326408</v>
      </c>
    </row>
    <row r="31" spans="2:23" x14ac:dyDescent="0.2">
      <c r="B31" s="3"/>
      <c r="C31" t="s">
        <v>9</v>
      </c>
      <c r="D31" s="11">
        <v>4.2522066535345964</v>
      </c>
      <c r="E31" s="11">
        <v>4.2970289223068727</v>
      </c>
      <c r="F31" s="11">
        <v>3.7892279215520546</v>
      </c>
      <c r="G31" s="11">
        <v>4.2724667767517861</v>
      </c>
      <c r="H31" s="11">
        <v>4.71493247966447</v>
      </c>
      <c r="I31" s="11">
        <v>4.31902881467642</v>
      </c>
      <c r="J31" s="11">
        <v>3.926631244712159</v>
      </c>
      <c r="K31" s="11">
        <v>2.5673004178891841</v>
      </c>
      <c r="L31" s="11">
        <v>2.9330399015706483</v>
      </c>
      <c r="M31" s="11">
        <v>1.9515093896115849</v>
      </c>
      <c r="N31" s="11">
        <v>2.1732323825484232</v>
      </c>
      <c r="O31" s="11">
        <v>1.0061014648021793</v>
      </c>
      <c r="P31" s="11">
        <v>0.87174032629201914</v>
      </c>
    </row>
    <row r="32" spans="2:23" x14ac:dyDescent="0.2">
      <c r="C32" t="s">
        <v>14</v>
      </c>
      <c r="D32" s="11" t="s">
        <v>68</v>
      </c>
      <c r="E32" s="11" t="s">
        <v>68</v>
      </c>
      <c r="F32" s="11" t="s">
        <v>68</v>
      </c>
      <c r="G32" s="11">
        <v>0.54003760338320006</v>
      </c>
      <c r="H32" s="11">
        <v>0.95505236131799998</v>
      </c>
      <c r="I32" s="11">
        <v>1.3172714360467799</v>
      </c>
      <c r="J32" s="11">
        <v>2.1496212674984316</v>
      </c>
      <c r="K32" s="11">
        <v>2.9546213316008809</v>
      </c>
      <c r="L32" s="11">
        <v>4.7260043207100555</v>
      </c>
      <c r="M32" s="11">
        <v>7.7103521866406792</v>
      </c>
      <c r="N32" s="11">
        <v>11.269484619437481</v>
      </c>
      <c r="O32" s="11">
        <v>14.963491100392973</v>
      </c>
      <c r="P32" s="11">
        <v>7.6994184178883085</v>
      </c>
    </row>
    <row r="33" spans="2:16" x14ac:dyDescent="0.2">
      <c r="C33" t="s">
        <v>12</v>
      </c>
      <c r="D33" s="11" t="s">
        <v>68</v>
      </c>
      <c r="E33" s="11" t="s">
        <v>68</v>
      </c>
      <c r="F33" s="11" t="s">
        <v>68</v>
      </c>
      <c r="G33" s="11" t="s">
        <v>68</v>
      </c>
      <c r="H33" s="11" t="s">
        <v>68</v>
      </c>
      <c r="I33" s="11" t="s">
        <v>68</v>
      </c>
      <c r="J33" s="11" t="s">
        <v>68</v>
      </c>
      <c r="K33" s="11" t="s">
        <v>68</v>
      </c>
      <c r="L33" s="11" t="s">
        <v>68</v>
      </c>
      <c r="M33" s="11" t="s">
        <v>68</v>
      </c>
      <c r="N33" s="11" t="s">
        <v>68</v>
      </c>
      <c r="O33" s="11" t="s">
        <v>68</v>
      </c>
      <c r="P33" s="11" t="s">
        <v>68</v>
      </c>
    </row>
    <row r="34" spans="2:16" x14ac:dyDescent="0.2">
      <c r="C34" s="24" t="s">
        <v>39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</row>
    <row r="35" spans="2:16" x14ac:dyDescent="0.2">
      <c r="C35" t="s">
        <v>8</v>
      </c>
      <c r="D35" s="11">
        <v>1.3761455824413003</v>
      </c>
      <c r="E35" s="11">
        <v>1.5953573294792971</v>
      </c>
      <c r="F35" s="11">
        <v>1.5615216225137996</v>
      </c>
      <c r="G35" s="11">
        <v>1.9453713887778401</v>
      </c>
      <c r="H35" s="11">
        <v>2.522172171734181</v>
      </c>
      <c r="I35" s="11">
        <v>2.6144011092458004</v>
      </c>
      <c r="J35" s="11">
        <v>2.6993099839585994</v>
      </c>
      <c r="K35" s="11">
        <v>1.9701634002484361</v>
      </c>
      <c r="L35" s="11">
        <v>2.177222725465036</v>
      </c>
      <c r="M35" s="11">
        <v>1.6841782949262794</v>
      </c>
      <c r="N35" s="11">
        <v>1.6291788351900014</v>
      </c>
      <c r="O35" s="11">
        <v>1.6746330369796527</v>
      </c>
      <c r="P35" s="11">
        <v>1.2934620330208066</v>
      </c>
    </row>
    <row r="36" spans="2:16" x14ac:dyDescent="0.2">
      <c r="C36" t="s">
        <v>10</v>
      </c>
      <c r="D36" s="11">
        <v>3.4883164145745966</v>
      </c>
      <c r="E36" s="11">
        <v>3.7393983806017728</v>
      </c>
      <c r="F36" s="11">
        <v>3.2137422373979545</v>
      </c>
      <c r="G36" s="11">
        <v>3.6903973607654863</v>
      </c>
      <c r="H36" s="11">
        <v>4.3955602579517805</v>
      </c>
      <c r="I36" s="11">
        <v>4.3617372333723994</v>
      </c>
      <c r="J36" s="11">
        <v>4.7959292175139909</v>
      </c>
      <c r="K36" s="11">
        <v>4.4286704275496653</v>
      </c>
      <c r="L36" s="11">
        <v>6.3480740940843035</v>
      </c>
      <c r="M36" s="11">
        <v>8.713104567973355</v>
      </c>
      <c r="N36" s="11">
        <v>12.477364843796444</v>
      </c>
      <c r="O36" s="11">
        <v>14.693923101353704</v>
      </c>
      <c r="P36" s="11">
        <v>7.5377001319803671</v>
      </c>
    </row>
    <row r="37" spans="2:16" x14ac:dyDescent="0.2">
      <c r="C37" s="24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</row>
    <row r="38" spans="2:16" x14ac:dyDescent="0.2">
      <c r="C38" t="s">
        <v>41</v>
      </c>
      <c r="D38" s="11">
        <v>0.23105430583859599</v>
      </c>
      <c r="E38" s="11">
        <v>0.29162449197587004</v>
      </c>
      <c r="F38" s="11">
        <v>0.32299507131595506</v>
      </c>
      <c r="G38" s="11">
        <v>0.38445097748115198</v>
      </c>
      <c r="H38" s="11">
        <v>0.58884357412448052</v>
      </c>
      <c r="I38" s="11">
        <v>0.64048797483070008</v>
      </c>
      <c r="J38" s="11">
        <v>0.660651875111267</v>
      </c>
      <c r="K38" s="11">
        <v>0.45590563609713203</v>
      </c>
      <c r="L38" s="11">
        <v>0.38024701929284799</v>
      </c>
      <c r="M38" s="11">
        <v>0.11612628575622928</v>
      </c>
      <c r="N38" s="11">
        <v>0.20628482214827251</v>
      </c>
      <c r="O38" s="11">
        <v>0.19428601778700874</v>
      </c>
      <c r="P38" s="11">
        <v>0.1826473381613696</v>
      </c>
    </row>
    <row r="39" spans="2:16" x14ac:dyDescent="0.2">
      <c r="C39" t="s">
        <v>42</v>
      </c>
      <c r="D39" s="11">
        <v>0.67907257668400001</v>
      </c>
      <c r="E39" s="11">
        <v>0.87208312206930017</v>
      </c>
      <c r="F39" s="11">
        <v>0.84428470374300002</v>
      </c>
      <c r="G39" s="11">
        <v>1.1749463699789742</v>
      </c>
      <c r="H39" s="11">
        <v>1.6741614667387801</v>
      </c>
      <c r="I39" s="11">
        <v>1.74887552352222</v>
      </c>
      <c r="J39" s="11">
        <v>1.9122016313404919</v>
      </c>
      <c r="K39" s="11">
        <v>1.576014607358488</v>
      </c>
      <c r="L39" s="11">
        <v>1.567516683871504</v>
      </c>
      <c r="M39" s="11">
        <v>1.5138372087001102</v>
      </c>
      <c r="N39" s="11">
        <v>1.8183733395367898</v>
      </c>
      <c r="O39" s="11">
        <v>1.9523106838903475</v>
      </c>
      <c r="P39" s="11">
        <v>1.4045563181843554</v>
      </c>
    </row>
    <row r="40" spans="2:16" x14ac:dyDescent="0.2">
      <c r="C40" t="s">
        <v>43</v>
      </c>
      <c r="D40" s="11">
        <v>3.9543351144933006</v>
      </c>
      <c r="E40" s="11">
        <v>4.1710480960359</v>
      </c>
      <c r="F40" s="11">
        <v>3.6079840848528</v>
      </c>
      <c r="G40" s="11">
        <v>4.0763714020831996</v>
      </c>
      <c r="H40" s="11">
        <v>4.6547273888227005</v>
      </c>
      <c r="I40" s="11">
        <v>4.58677484426528</v>
      </c>
      <c r="J40" s="11">
        <v>4.9223856950208322</v>
      </c>
      <c r="K40" s="11">
        <v>4.3669135843424813</v>
      </c>
      <c r="L40" s="11">
        <v>6.5775331163849877</v>
      </c>
      <c r="M40" s="11">
        <v>8.7673193684432942</v>
      </c>
      <c r="N40" s="11">
        <v>12.081885517301384</v>
      </c>
      <c r="O40" s="11">
        <v>14.221959436656</v>
      </c>
      <c r="P40" s="11">
        <v>7.2439585086554477</v>
      </c>
    </row>
    <row r="41" spans="2:16" x14ac:dyDescent="0.2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2:16" x14ac:dyDescent="0.2">
      <c r="B42" s="3"/>
      <c r="C42" s="42"/>
    </row>
    <row r="46" spans="2:16" x14ac:dyDescent="0.2">
      <c r="B46" s="3"/>
    </row>
    <row r="50" spans="2:2" ht="15" x14ac:dyDescent="0.25">
      <c r="B50" s="6"/>
    </row>
  </sheetData>
  <hyperlinks>
    <hyperlink ref="B1" location="TableofContents!A1" display="TableofContents!A1" xr:uid="{12BFA05B-A005-4936-A5E3-C07836CD8141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K50"/>
  <sheetViews>
    <sheetView showGridLines="0" zoomScale="85" zoomScaleNormal="85" workbookViewId="0">
      <selection activeCell="F40" sqref="F40"/>
    </sheetView>
  </sheetViews>
  <sheetFormatPr defaultRowHeight="12.75" x14ac:dyDescent="0.2"/>
  <cols>
    <col min="1" max="1" width="7.140625" style="8" customWidth="1"/>
    <col min="2" max="2" width="17" customWidth="1"/>
    <col min="3" max="3" width="25.5703125" customWidth="1"/>
    <col min="4" max="9" width="14.7109375" customWidth="1"/>
  </cols>
  <sheetData>
    <row r="1" spans="1:8" s="1" customFormat="1" ht="35.1" customHeight="1" x14ac:dyDescent="0.2">
      <c r="A1" s="7"/>
      <c r="B1" s="2" t="s">
        <v>67</v>
      </c>
      <c r="C1" s="2" t="s">
        <v>66</v>
      </c>
      <c r="D1" s="2"/>
    </row>
    <row r="4" spans="1:8" x14ac:dyDescent="0.2">
      <c r="B4" s="8"/>
      <c r="C4" s="8"/>
      <c r="D4" s="8"/>
      <c r="E4" s="8"/>
    </row>
    <row r="7" spans="1:8" x14ac:dyDescent="0.2">
      <c r="C7" s="4" t="s">
        <v>55</v>
      </c>
      <c r="D7" s="4"/>
    </row>
    <row r="8" spans="1:8" x14ac:dyDescent="0.2">
      <c r="C8" s="16" t="s">
        <v>63</v>
      </c>
      <c r="D8" s="16" t="s">
        <v>22</v>
      </c>
      <c r="E8" s="23" t="s">
        <v>57</v>
      </c>
      <c r="F8" s="23" t="s">
        <v>58</v>
      </c>
      <c r="G8" s="23" t="s">
        <v>59</v>
      </c>
      <c r="H8" s="23" t="s">
        <v>60</v>
      </c>
    </row>
    <row r="9" spans="1:8" x14ac:dyDescent="0.2">
      <c r="C9" s="21">
        <v>2015</v>
      </c>
      <c r="D9" t="s">
        <v>20</v>
      </c>
      <c r="E9" s="29">
        <v>0.12371134020618557</v>
      </c>
      <c r="F9" s="29">
        <v>0.13402061855670103</v>
      </c>
      <c r="G9" s="29">
        <v>9.2783505154639179E-2</v>
      </c>
      <c r="H9" s="29">
        <v>0.64948453608247425</v>
      </c>
    </row>
    <row r="10" spans="1:8" x14ac:dyDescent="0.2">
      <c r="D10" t="s">
        <v>9</v>
      </c>
      <c r="E10" s="15">
        <v>7.9000000000000001E-2</v>
      </c>
      <c r="F10" s="15">
        <v>0.189</v>
      </c>
      <c r="G10" s="15">
        <v>8.6999999999999994E-2</v>
      </c>
      <c r="H10" s="15">
        <v>0.64600000000000002</v>
      </c>
    </row>
    <row r="11" spans="1:8" x14ac:dyDescent="0.2">
      <c r="C11" s="21"/>
      <c r="D11" s="21" t="s">
        <v>12</v>
      </c>
      <c r="E11" s="29">
        <v>0.12745098039215685</v>
      </c>
      <c r="F11" s="29">
        <v>0.10784313725490197</v>
      </c>
      <c r="G11" s="29">
        <v>5.8823529411764705E-2</v>
      </c>
      <c r="H11" s="29">
        <v>0.70588235294117652</v>
      </c>
    </row>
    <row r="12" spans="1:8" x14ac:dyDescent="0.2">
      <c r="C12" s="21">
        <v>2016</v>
      </c>
      <c r="D12" t="s">
        <v>20</v>
      </c>
      <c r="E12" s="29">
        <v>0.10752688172043011</v>
      </c>
      <c r="F12" s="29">
        <v>0.25806451612903225</v>
      </c>
      <c r="G12" s="29">
        <v>7.5268817204301078E-2</v>
      </c>
      <c r="H12" s="29">
        <v>0.55913978494623651</v>
      </c>
    </row>
    <row r="13" spans="1:8" x14ac:dyDescent="0.2">
      <c r="B13" s="3"/>
      <c r="D13" t="s">
        <v>9</v>
      </c>
      <c r="E13" s="29">
        <v>7.6190476190476197E-2</v>
      </c>
      <c r="F13" s="29">
        <v>0.22857142857142856</v>
      </c>
      <c r="G13" s="29">
        <v>8.5714285714285715E-2</v>
      </c>
      <c r="H13" s="29">
        <v>0.60952380952380958</v>
      </c>
    </row>
    <row r="14" spans="1:8" x14ac:dyDescent="0.2">
      <c r="D14" s="21" t="s">
        <v>12</v>
      </c>
      <c r="E14" s="29">
        <v>0.11224489795918367</v>
      </c>
      <c r="F14" s="29">
        <v>0.19387755102040816</v>
      </c>
      <c r="G14" s="29">
        <v>5.1020408163265307E-2</v>
      </c>
      <c r="H14" s="29">
        <v>0.6428571428571429</v>
      </c>
    </row>
    <row r="15" spans="1:8" x14ac:dyDescent="0.2">
      <c r="C15" s="21">
        <v>2017</v>
      </c>
      <c r="D15" t="s">
        <v>20</v>
      </c>
      <c r="E15" s="29">
        <v>6.5217391304347824E-2</v>
      </c>
      <c r="F15" s="29">
        <v>0.25</v>
      </c>
      <c r="G15" s="29">
        <v>0.13043478260869565</v>
      </c>
      <c r="H15" s="29">
        <v>0.55434782608695654</v>
      </c>
    </row>
    <row r="16" spans="1:8" x14ac:dyDescent="0.2">
      <c r="D16" t="s">
        <v>9</v>
      </c>
      <c r="E16" s="29">
        <v>7.7669902912621352E-2</v>
      </c>
      <c r="F16" s="29">
        <v>0.20388349514563106</v>
      </c>
      <c r="G16" s="29">
        <v>0.1650485436893204</v>
      </c>
      <c r="H16" s="29">
        <v>0.55339805825242716</v>
      </c>
    </row>
    <row r="17" spans="2:11" x14ac:dyDescent="0.2">
      <c r="D17" s="21" t="s">
        <v>12</v>
      </c>
      <c r="E17" s="29">
        <v>0.10891089108910891</v>
      </c>
      <c r="F17" s="29">
        <v>0.26732673267326734</v>
      </c>
      <c r="G17" s="29">
        <v>4.9504950495049507E-2</v>
      </c>
      <c r="H17" s="29">
        <v>0.57425742574257421</v>
      </c>
    </row>
    <row r="18" spans="2:11" x14ac:dyDescent="0.2">
      <c r="C18" s="21">
        <v>2018</v>
      </c>
      <c r="D18" t="s">
        <v>20</v>
      </c>
      <c r="E18" s="29">
        <v>0.1111111111111111</v>
      </c>
      <c r="F18" s="29">
        <v>0.15277777777777779</v>
      </c>
      <c r="G18" s="29">
        <v>8.3333333333333329E-2</v>
      </c>
      <c r="H18" s="29">
        <v>0.65277777777777779</v>
      </c>
      <c r="J18" s="15"/>
    </row>
    <row r="19" spans="2:11" x14ac:dyDescent="0.2">
      <c r="D19" t="s">
        <v>9</v>
      </c>
      <c r="E19" s="29">
        <v>0.12941176470588237</v>
      </c>
      <c r="F19" s="29">
        <v>0.16470588235294117</v>
      </c>
      <c r="G19" s="29">
        <v>7.0588235294117646E-2</v>
      </c>
      <c r="H19" s="29">
        <v>0.63529411764705879</v>
      </c>
      <c r="J19" s="15"/>
    </row>
    <row r="20" spans="2:11" x14ac:dyDescent="0.2">
      <c r="C20" s="21"/>
      <c r="D20" s="21" t="s">
        <v>12</v>
      </c>
      <c r="E20" s="29">
        <v>0.13750000000000001</v>
      </c>
      <c r="F20" s="29">
        <v>0.15</v>
      </c>
      <c r="G20" s="29">
        <v>6.25E-2</v>
      </c>
      <c r="H20" s="29">
        <v>0.65</v>
      </c>
      <c r="J20" s="15"/>
    </row>
    <row r="21" spans="2:11" x14ac:dyDescent="0.2">
      <c r="C21" s="21">
        <v>2019</v>
      </c>
      <c r="D21" t="s">
        <v>20</v>
      </c>
      <c r="E21" s="29">
        <v>6.4000000000000001E-2</v>
      </c>
      <c r="F21" s="29">
        <v>0.154</v>
      </c>
      <c r="G21" s="29">
        <v>0.128</v>
      </c>
      <c r="H21" s="29">
        <v>0.65400000000000003</v>
      </c>
      <c r="I21" s="15"/>
      <c r="J21" s="15"/>
      <c r="K21" s="15"/>
    </row>
    <row r="22" spans="2:11" x14ac:dyDescent="0.2">
      <c r="D22" t="s">
        <v>9</v>
      </c>
      <c r="E22" s="29">
        <v>5.7000000000000002E-2</v>
      </c>
      <c r="F22" s="29">
        <v>0.189</v>
      </c>
      <c r="G22" s="29">
        <v>0.104</v>
      </c>
      <c r="H22" s="29">
        <v>0.65100000000000002</v>
      </c>
      <c r="I22" s="15"/>
      <c r="J22" s="15"/>
      <c r="K22" s="15"/>
    </row>
    <row r="23" spans="2:11" x14ac:dyDescent="0.2">
      <c r="C23" s="21"/>
      <c r="D23" s="21" t="s">
        <v>12</v>
      </c>
      <c r="E23" s="29">
        <v>7.9000000000000001E-2</v>
      </c>
      <c r="F23" s="29">
        <v>0.18</v>
      </c>
      <c r="G23" s="29">
        <v>7.9000000000000001E-2</v>
      </c>
      <c r="H23" s="29">
        <v>0.66300000000000003</v>
      </c>
      <c r="I23" s="15"/>
      <c r="J23" s="15"/>
      <c r="K23" s="15"/>
    </row>
    <row r="24" spans="2:11" x14ac:dyDescent="0.2">
      <c r="C24" s="21">
        <v>2020</v>
      </c>
      <c r="D24" t="s">
        <v>20</v>
      </c>
      <c r="E24" s="29">
        <v>0.15</v>
      </c>
      <c r="F24" s="29">
        <v>0.05</v>
      </c>
      <c r="G24" s="29">
        <v>0.05</v>
      </c>
      <c r="H24" s="29">
        <v>0.75</v>
      </c>
    </row>
    <row r="25" spans="2:11" x14ac:dyDescent="0.2">
      <c r="D25" t="s">
        <v>9</v>
      </c>
      <c r="E25" s="29">
        <v>9.5238095238095233E-2</v>
      </c>
      <c r="F25" s="29">
        <v>0.14285714285714285</v>
      </c>
      <c r="G25" s="29">
        <v>4.7619047619047616E-2</v>
      </c>
      <c r="H25" s="29">
        <v>0.7142857142857143</v>
      </c>
    </row>
    <row r="26" spans="2:11" x14ac:dyDescent="0.2">
      <c r="C26" s="21"/>
      <c r="D26" s="21" t="s">
        <v>12</v>
      </c>
      <c r="E26" s="29">
        <v>0</v>
      </c>
      <c r="F26" s="29">
        <v>0.16</v>
      </c>
      <c r="G26" s="29">
        <v>0.04</v>
      </c>
      <c r="H26" s="29">
        <v>0.8</v>
      </c>
    </row>
    <row r="27" spans="2:11" x14ac:dyDescent="0.2">
      <c r="C27" s="13"/>
      <c r="D27" s="13"/>
      <c r="E27" s="13"/>
      <c r="F27" s="13"/>
      <c r="G27" s="13"/>
      <c r="H27" s="13"/>
    </row>
    <row r="29" spans="2:11" x14ac:dyDescent="0.2">
      <c r="B29" s="3"/>
    </row>
    <row r="30" spans="2:11" x14ac:dyDescent="0.2">
      <c r="D30" s="15"/>
      <c r="E30" s="15"/>
      <c r="F30" s="15"/>
      <c r="G30" s="15"/>
    </row>
    <row r="31" spans="2:11" x14ac:dyDescent="0.2">
      <c r="B31" s="3"/>
      <c r="D31" s="15"/>
      <c r="E31" s="15"/>
      <c r="F31" s="15"/>
      <c r="G31" s="15"/>
    </row>
    <row r="32" spans="2:11" x14ac:dyDescent="0.2">
      <c r="D32" s="15"/>
      <c r="E32" s="15"/>
      <c r="F32" s="15"/>
      <c r="G32" s="15"/>
    </row>
    <row r="33" spans="2:8" x14ac:dyDescent="0.2">
      <c r="D33" s="15"/>
      <c r="E33" s="15"/>
      <c r="F33" s="15"/>
      <c r="G33" s="15"/>
    </row>
    <row r="34" spans="2:8" x14ac:dyDescent="0.2">
      <c r="D34" s="15"/>
      <c r="E34" s="15"/>
      <c r="F34" s="15"/>
      <c r="G34" s="15"/>
    </row>
    <row r="35" spans="2:8" x14ac:dyDescent="0.2">
      <c r="D35" s="15"/>
      <c r="E35" s="15"/>
      <c r="F35" s="15"/>
      <c r="G35" s="15"/>
    </row>
    <row r="37" spans="2:8" x14ac:dyDescent="0.2">
      <c r="D37" s="15"/>
      <c r="E37" s="15"/>
      <c r="F37" s="15"/>
      <c r="G37" s="15"/>
    </row>
    <row r="38" spans="2:8" x14ac:dyDescent="0.2">
      <c r="D38" s="15"/>
      <c r="E38" s="15"/>
      <c r="F38" s="15"/>
      <c r="G38" s="15"/>
    </row>
    <row r="39" spans="2:8" x14ac:dyDescent="0.2">
      <c r="D39" s="15"/>
      <c r="E39" s="15"/>
      <c r="F39" s="15"/>
      <c r="G39" s="15"/>
      <c r="H39" s="34"/>
    </row>
    <row r="40" spans="2:8" x14ac:dyDescent="0.2">
      <c r="D40" s="15"/>
      <c r="E40" s="15"/>
      <c r="F40" s="15"/>
      <c r="G40" s="15"/>
    </row>
    <row r="41" spans="2:8" x14ac:dyDescent="0.2">
      <c r="D41" s="15"/>
      <c r="E41" s="15"/>
      <c r="F41" s="15"/>
      <c r="G41" s="15"/>
    </row>
    <row r="42" spans="2:8" x14ac:dyDescent="0.2">
      <c r="B42" s="3"/>
      <c r="D42" s="15"/>
      <c r="E42" s="15"/>
      <c r="F42" s="15"/>
      <c r="G42" s="15"/>
    </row>
    <row r="44" spans="2:8" x14ac:dyDescent="0.2">
      <c r="D44" s="15"/>
      <c r="E44" s="15"/>
      <c r="F44" s="15"/>
      <c r="G44" s="15"/>
    </row>
    <row r="45" spans="2:8" x14ac:dyDescent="0.2">
      <c r="D45" s="15"/>
      <c r="E45" s="15"/>
      <c r="F45" s="15"/>
      <c r="G45" s="15"/>
    </row>
    <row r="46" spans="2:8" x14ac:dyDescent="0.2">
      <c r="B46" s="3"/>
      <c r="D46" s="15"/>
      <c r="E46" s="15"/>
      <c r="F46" s="15"/>
      <c r="G46" s="15"/>
    </row>
    <row r="47" spans="2:8" x14ac:dyDescent="0.2">
      <c r="D47" s="15"/>
      <c r="E47" s="15"/>
      <c r="F47" s="15"/>
      <c r="G47" s="15"/>
    </row>
    <row r="48" spans="2:8" x14ac:dyDescent="0.2">
      <c r="D48" s="15"/>
      <c r="E48" s="15"/>
      <c r="F48" s="15"/>
      <c r="G48" s="15"/>
    </row>
    <row r="49" spans="2:7" x14ac:dyDescent="0.2">
      <c r="D49" s="15"/>
      <c r="E49" s="15"/>
      <c r="F49" s="15"/>
      <c r="G49" s="15"/>
    </row>
    <row r="50" spans="2:7" ht="15" x14ac:dyDescent="0.25">
      <c r="B50" s="6"/>
    </row>
  </sheetData>
  <conditionalFormatting sqref="H39">
    <cfRule type="cellIs" dxfId="14" priority="2" operator="equal">
      <formula>0</formula>
    </cfRule>
  </conditionalFormatting>
  <hyperlinks>
    <hyperlink ref="B1" location="TableofContents!A1" display="TableofContents!A1" xr:uid="{A481796A-93EF-4F21-9867-9BFA1EB4470F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D49"/>
  <sheetViews>
    <sheetView showGridLines="0" zoomScale="85" zoomScaleNormal="85" workbookViewId="0">
      <selection activeCell="C26" sqref="C26"/>
    </sheetView>
  </sheetViews>
  <sheetFormatPr defaultRowHeight="12.75" x14ac:dyDescent="0.2"/>
  <cols>
    <col min="1" max="1" width="7.140625" style="8" customWidth="1"/>
    <col min="2" max="2" width="17" customWidth="1"/>
    <col min="3" max="3" width="16.7109375" customWidth="1"/>
    <col min="4" max="4" width="13.7109375" customWidth="1"/>
  </cols>
  <sheetData>
    <row r="1" spans="1:4" s="1" customFormat="1" ht="35.1" customHeight="1" x14ac:dyDescent="0.2">
      <c r="A1" s="7"/>
      <c r="B1" s="2" t="str">
        <f ca="1">MID(CELL("filename",A1),FIND("]",CELL("filename",A1))+ 1,255)</f>
        <v>Figure(2)</v>
      </c>
      <c r="C1" s="2" t="s">
        <v>61</v>
      </c>
    </row>
    <row r="4" spans="1:4" x14ac:dyDescent="0.2">
      <c r="B4" s="8"/>
      <c r="C4" s="8"/>
      <c r="D4" s="8"/>
    </row>
    <row r="7" spans="1:4" x14ac:dyDescent="0.2">
      <c r="C7" s="4" t="s">
        <v>62</v>
      </c>
    </row>
    <row r="8" spans="1:4" x14ac:dyDescent="0.2">
      <c r="C8" s="16" t="s">
        <v>63</v>
      </c>
      <c r="D8" s="23" t="s">
        <v>56</v>
      </c>
    </row>
    <row r="9" spans="1:4" x14ac:dyDescent="0.2">
      <c r="B9" s="3"/>
      <c r="C9" s="21">
        <v>2014</v>
      </c>
      <c r="D9" s="11">
        <v>1.63</v>
      </c>
    </row>
    <row r="10" spans="1:4" x14ac:dyDescent="0.2">
      <c r="C10" s="21">
        <v>2015</v>
      </c>
      <c r="D10" s="11">
        <v>1.8405</v>
      </c>
    </row>
    <row r="11" spans="1:4" x14ac:dyDescent="0.2">
      <c r="C11" s="21">
        <v>2016</v>
      </c>
      <c r="D11" s="11">
        <v>4.9716684035400007</v>
      </c>
    </row>
    <row r="12" spans="1:4" x14ac:dyDescent="0.2">
      <c r="C12" s="21">
        <v>2017</v>
      </c>
      <c r="D12" s="11">
        <v>3.0180694692500003</v>
      </c>
    </row>
    <row r="13" spans="1:4" x14ac:dyDescent="0.2">
      <c r="C13" s="21">
        <v>2018</v>
      </c>
      <c r="D13" s="11">
        <v>8.1107460646550003</v>
      </c>
    </row>
    <row r="14" spans="1:4" ht="12" customHeight="1" x14ac:dyDescent="0.2">
      <c r="C14" s="21">
        <v>2019</v>
      </c>
      <c r="D14" s="11">
        <v>7.9233719531217401</v>
      </c>
    </row>
    <row r="15" spans="1:4" x14ac:dyDescent="0.2">
      <c r="B15" s="3"/>
      <c r="C15" s="21">
        <v>2020</v>
      </c>
      <c r="D15" s="11">
        <v>2.7</v>
      </c>
    </row>
    <row r="16" spans="1:4" x14ac:dyDescent="0.2">
      <c r="C16" s="13"/>
      <c r="D16" s="14"/>
    </row>
    <row r="18" spans="2:4" x14ac:dyDescent="0.2">
      <c r="D18" s="11"/>
    </row>
    <row r="24" spans="2:4" x14ac:dyDescent="0.2">
      <c r="C24" s="36"/>
    </row>
    <row r="28" spans="2:4" x14ac:dyDescent="0.2">
      <c r="B28" s="3"/>
    </row>
    <row r="30" spans="2:4" x14ac:dyDescent="0.2">
      <c r="B30" s="3"/>
    </row>
    <row r="37" spans="2:3" ht="14.25" x14ac:dyDescent="0.2">
      <c r="C37" s="22"/>
    </row>
    <row r="41" spans="2:3" x14ac:dyDescent="0.2">
      <c r="B41" s="3"/>
    </row>
    <row r="45" spans="2:3" x14ac:dyDescent="0.2">
      <c r="B45" s="3"/>
    </row>
    <row r="49" spans="2:2" ht="15" x14ac:dyDescent="0.25">
      <c r="B49" s="6"/>
    </row>
  </sheetData>
  <hyperlinks>
    <hyperlink ref="B1" location="TableofContents!A1" display="TableofContents!A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/>
  </sheetPr>
  <dimension ref="A1:D49"/>
  <sheetViews>
    <sheetView showGridLines="0" zoomScale="85" zoomScaleNormal="85" workbookViewId="0">
      <selection activeCell="D17" sqref="D17"/>
    </sheetView>
  </sheetViews>
  <sheetFormatPr defaultRowHeight="12.75" x14ac:dyDescent="0.2"/>
  <cols>
    <col min="1" max="1" width="7.140625" style="8" customWidth="1"/>
    <col min="2" max="2" width="17" customWidth="1"/>
    <col min="3" max="3" width="16.7109375" customWidth="1"/>
    <col min="4" max="4" width="13.7109375" customWidth="1"/>
  </cols>
  <sheetData>
    <row r="1" spans="1:4" s="1" customFormat="1" ht="35.1" customHeight="1" x14ac:dyDescent="0.2">
      <c r="A1" s="7"/>
      <c r="B1" s="2" t="str">
        <f ca="1">MID(CELL("filename",A1),FIND("]",CELL("filename",A1))+ 1,255)</f>
        <v>Figure(3)</v>
      </c>
      <c r="C1" s="2" t="s">
        <v>53</v>
      </c>
    </row>
    <row r="4" spans="1:4" x14ac:dyDescent="0.2">
      <c r="B4" s="8"/>
      <c r="C4" s="8"/>
      <c r="D4" s="8"/>
    </row>
    <row r="7" spans="1:4" x14ac:dyDescent="0.2">
      <c r="C7" s="4" t="s">
        <v>54</v>
      </c>
    </row>
    <row r="8" spans="1:4" x14ac:dyDescent="0.2">
      <c r="C8" s="16" t="s">
        <v>63</v>
      </c>
      <c r="D8" s="23" t="s">
        <v>56</v>
      </c>
    </row>
    <row r="9" spans="1:4" x14ac:dyDescent="0.2">
      <c r="B9" s="3"/>
      <c r="C9" s="21">
        <v>2012</v>
      </c>
      <c r="D9" s="11">
        <v>23.436839804750118</v>
      </c>
    </row>
    <row r="10" spans="1:4" x14ac:dyDescent="0.2">
      <c r="C10" s="21">
        <v>2013</v>
      </c>
      <c r="D10" s="35">
        <v>16.628721564935113</v>
      </c>
    </row>
    <row r="11" spans="1:4" x14ac:dyDescent="0.2">
      <c r="C11" s="21">
        <v>2014</v>
      </c>
      <c r="D11" s="11">
        <v>15.889377734150001</v>
      </c>
    </row>
    <row r="12" spans="1:4" x14ac:dyDescent="0.2">
      <c r="C12" s="21">
        <v>2015</v>
      </c>
      <c r="D12" s="11">
        <v>12.868574736641801</v>
      </c>
    </row>
    <row r="13" spans="1:4" x14ac:dyDescent="0.2">
      <c r="C13" s="21">
        <v>2016</v>
      </c>
      <c r="D13" s="11">
        <v>20.655852918659999</v>
      </c>
    </row>
    <row r="14" spans="1:4" x14ac:dyDescent="0.2">
      <c r="C14" s="21">
        <v>2017</v>
      </c>
      <c r="D14" s="11">
        <v>24.870533396507</v>
      </c>
    </row>
    <row r="15" spans="1:4" x14ac:dyDescent="0.2">
      <c r="B15" s="3"/>
      <c r="C15" s="21">
        <v>2018</v>
      </c>
      <c r="D15" s="11">
        <v>19.8</v>
      </c>
    </row>
    <row r="16" spans="1:4" x14ac:dyDescent="0.2">
      <c r="C16" s="21">
        <v>2019</v>
      </c>
      <c r="D16" s="11">
        <v>27.487713550689364</v>
      </c>
    </row>
    <row r="17" spans="2:4" x14ac:dyDescent="0.2">
      <c r="C17" s="21">
        <v>2020</v>
      </c>
      <c r="D17" s="11">
        <v>33.588000000000001</v>
      </c>
    </row>
    <row r="18" spans="2:4" x14ac:dyDescent="0.2">
      <c r="C18" s="13"/>
      <c r="D18" s="14"/>
    </row>
    <row r="28" spans="2:4" x14ac:dyDescent="0.2">
      <c r="B28" s="3"/>
    </row>
    <row r="30" spans="2:4" x14ac:dyDescent="0.2">
      <c r="B30" s="3"/>
    </row>
    <row r="37" spans="2:3" ht="14.25" x14ac:dyDescent="0.2">
      <c r="C37" s="22"/>
    </row>
    <row r="41" spans="2:3" x14ac:dyDescent="0.2">
      <c r="B41" s="3"/>
    </row>
    <row r="45" spans="2:3" x14ac:dyDescent="0.2">
      <c r="B45" s="3"/>
    </row>
    <row r="49" spans="2:2" ht="15" x14ac:dyDescent="0.25">
      <c r="B49" s="6"/>
    </row>
  </sheetData>
  <hyperlinks>
    <hyperlink ref="B1" location="TableofContents!A1" display="TableofContents!A1" xr:uid="{00000000-0004-0000-06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/>
  </sheetPr>
  <dimension ref="A1:Q48"/>
  <sheetViews>
    <sheetView showGridLines="0" zoomScale="85" zoomScaleNormal="85" workbookViewId="0">
      <selection activeCell="G22" sqref="G22"/>
    </sheetView>
  </sheetViews>
  <sheetFormatPr defaultRowHeight="12.75" x14ac:dyDescent="0.2"/>
  <cols>
    <col min="1" max="1" width="7.140625" style="8" customWidth="1"/>
    <col min="2" max="2" width="17" customWidth="1"/>
    <col min="3" max="3" width="17.85546875" customWidth="1"/>
    <col min="4" max="7" width="14.28515625" customWidth="1"/>
    <col min="8" max="8" width="2.140625" customWidth="1"/>
    <col min="9" max="9" width="5" customWidth="1"/>
    <col min="10" max="10" width="2.42578125" customWidth="1"/>
    <col min="11" max="11" width="17.85546875" customWidth="1"/>
    <col min="12" max="15" width="14.28515625" customWidth="1"/>
  </cols>
  <sheetData>
    <row r="1" spans="1:17" s="1" customFormat="1" ht="35.1" customHeight="1" x14ac:dyDescent="0.2">
      <c r="A1" s="7"/>
      <c r="B1" s="2" t="s">
        <v>69</v>
      </c>
      <c r="C1" s="2" t="s">
        <v>47</v>
      </c>
    </row>
    <row r="4" spans="1:17" x14ac:dyDescent="0.2">
      <c r="B4" s="8"/>
      <c r="C4" s="8"/>
      <c r="D4" s="8"/>
      <c r="E4" s="8"/>
      <c r="F4" s="8"/>
      <c r="G4" s="8"/>
      <c r="H4" s="8"/>
      <c r="I4" s="8"/>
      <c r="J4" s="8"/>
    </row>
    <row r="7" spans="1:17" x14ac:dyDescent="0.2">
      <c r="C7" s="4"/>
    </row>
    <row r="8" spans="1:17" x14ac:dyDescent="0.2">
      <c r="C8" s="4" t="s">
        <v>70</v>
      </c>
    </row>
    <row r="9" spans="1:17" x14ac:dyDescent="0.2">
      <c r="B9" s="3"/>
      <c r="C9" s="16"/>
      <c r="D9" s="23" t="s">
        <v>11</v>
      </c>
      <c r="E9" s="23" t="s">
        <v>52</v>
      </c>
      <c r="F9" s="23" t="s">
        <v>13</v>
      </c>
      <c r="G9" s="16" t="s">
        <v>18</v>
      </c>
    </row>
    <row r="10" spans="1:17" x14ac:dyDescent="0.2">
      <c r="C10" t="s">
        <v>16</v>
      </c>
      <c r="D10" s="30">
        <v>0.35294117647058826</v>
      </c>
      <c r="E10" s="30">
        <v>0.45098039215686275</v>
      </c>
      <c r="F10" s="30">
        <v>0.19607843137254902</v>
      </c>
      <c r="G10" s="15">
        <v>1</v>
      </c>
    </row>
    <row r="11" spans="1:17" x14ac:dyDescent="0.2">
      <c r="C11" t="s">
        <v>17</v>
      </c>
      <c r="D11" s="30">
        <v>0.87491540334574902</v>
      </c>
      <c r="E11" s="30">
        <v>9.059723359996727E-2</v>
      </c>
      <c r="F11" s="30">
        <v>3.448736305428373E-2</v>
      </c>
      <c r="G11" s="15">
        <v>1</v>
      </c>
      <c r="Q11" s="28"/>
    </row>
    <row r="12" spans="1:17" x14ac:dyDescent="0.2">
      <c r="C12" s="13"/>
      <c r="D12" s="14"/>
      <c r="E12" s="14"/>
      <c r="F12" s="12"/>
      <c r="G12" s="13"/>
    </row>
    <row r="13" spans="1:17" x14ac:dyDescent="0.2">
      <c r="D13" s="11"/>
      <c r="E13" s="11"/>
      <c r="I13" s="11"/>
    </row>
    <row r="14" spans="1:17" x14ac:dyDescent="0.2">
      <c r="B14" s="3"/>
      <c r="D14" s="11"/>
      <c r="E14" s="11"/>
    </row>
    <row r="15" spans="1:17" x14ac:dyDescent="0.2">
      <c r="C15" s="4" t="s">
        <v>21</v>
      </c>
      <c r="D15" s="11"/>
      <c r="E15" s="11"/>
      <c r="K15" s="4" t="s">
        <v>71</v>
      </c>
    </row>
    <row r="16" spans="1:17" x14ac:dyDescent="0.2">
      <c r="D16" s="11"/>
      <c r="E16" s="11"/>
    </row>
    <row r="17" spans="2:8" x14ac:dyDescent="0.2">
      <c r="D17" s="11"/>
      <c r="E17" s="11"/>
    </row>
    <row r="18" spans="2:8" x14ac:dyDescent="0.2">
      <c r="H18" s="33"/>
    </row>
    <row r="21" spans="2:8" x14ac:dyDescent="0.2">
      <c r="E21" s="15"/>
    </row>
    <row r="27" spans="2:8" x14ac:dyDescent="0.2">
      <c r="B27" s="3"/>
    </row>
    <row r="29" spans="2:8" x14ac:dyDescent="0.2">
      <c r="B29" s="3"/>
    </row>
    <row r="35" spans="2:3" ht="14.25" x14ac:dyDescent="0.2">
      <c r="C35" s="22"/>
    </row>
    <row r="40" spans="2:3" x14ac:dyDescent="0.2">
      <c r="B40" s="3"/>
    </row>
    <row r="44" spans="2:3" x14ac:dyDescent="0.2">
      <c r="B44" s="3"/>
    </row>
    <row r="48" spans="2:3" ht="15" x14ac:dyDescent="0.25">
      <c r="B48" s="6"/>
    </row>
  </sheetData>
  <conditionalFormatting sqref="I9:I10">
    <cfRule type="cellIs" dxfId="13" priority="1" operator="equal">
      <formula>"CHECK! Something is wrong!"</formula>
    </cfRule>
    <cfRule type="cellIs" dxfId="12" priority="2" operator="equal">
      <formula>"OK!"</formula>
    </cfRule>
  </conditionalFormatting>
  <hyperlinks>
    <hyperlink ref="B1" location="TableofContents!A1" display="TableofContents!A1" xr:uid="{00000000-0004-0000-0700-000000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M47"/>
  <sheetViews>
    <sheetView showGridLines="0" zoomScale="85" zoomScaleNormal="85" workbookViewId="0">
      <selection activeCell="R26" sqref="R26"/>
    </sheetView>
  </sheetViews>
  <sheetFormatPr defaultRowHeight="12.75" x14ac:dyDescent="0.2"/>
  <cols>
    <col min="1" max="1" width="7.140625" style="8" customWidth="1"/>
    <col min="2" max="2" width="17" customWidth="1"/>
    <col min="3" max="3" width="17.85546875" customWidth="1" collapsed="1"/>
    <col min="4" max="5" width="14.140625" customWidth="1"/>
    <col min="6" max="6" width="2" customWidth="1"/>
    <col min="7" max="7" width="5" customWidth="1"/>
    <col min="8" max="8" width="2" customWidth="1"/>
    <col min="9" max="9" width="17.85546875" customWidth="1"/>
    <col min="10" max="11" width="14.28515625" customWidth="1"/>
    <col min="12" max="13" width="5" customWidth="1"/>
    <col min="15" max="15" width="10.7109375" bestFit="1" customWidth="1"/>
    <col min="18" max="18" width="20.85546875" bestFit="1" customWidth="1"/>
  </cols>
  <sheetData>
    <row r="1" spans="1:13" s="1" customFormat="1" ht="35.1" customHeight="1" x14ac:dyDescent="0.2">
      <c r="A1" s="7"/>
      <c r="B1" s="2" t="s">
        <v>72</v>
      </c>
      <c r="C1" s="2" t="s">
        <v>27</v>
      </c>
    </row>
    <row r="4" spans="1:13" x14ac:dyDescent="0.2">
      <c r="B4" s="8"/>
      <c r="C4" s="8"/>
      <c r="D4" s="8"/>
      <c r="E4" s="8"/>
      <c r="F4" s="8"/>
      <c r="G4" s="8"/>
      <c r="H4" s="8"/>
      <c r="L4" s="8"/>
      <c r="M4" s="8"/>
    </row>
    <row r="7" spans="1:13" x14ac:dyDescent="0.2">
      <c r="C7" s="4" t="s">
        <v>32</v>
      </c>
      <c r="I7" s="4" t="s">
        <v>46</v>
      </c>
    </row>
    <row r="8" spans="1:13" x14ac:dyDescent="0.2">
      <c r="C8" s="16" t="s">
        <v>22</v>
      </c>
      <c r="D8" s="23" t="s">
        <v>8</v>
      </c>
      <c r="E8" s="23" t="s">
        <v>10</v>
      </c>
      <c r="I8" s="16" t="s">
        <v>22</v>
      </c>
      <c r="J8" s="23" t="s">
        <v>8</v>
      </c>
      <c r="K8" s="23" t="s">
        <v>10</v>
      </c>
    </row>
    <row r="9" spans="1:13" x14ac:dyDescent="0.2">
      <c r="C9" t="s">
        <v>11</v>
      </c>
      <c r="D9" s="15">
        <v>9.6774193548387094E-2</v>
      </c>
      <c r="E9" s="15">
        <v>0.75</v>
      </c>
      <c r="I9" t="s">
        <v>11</v>
      </c>
      <c r="J9" s="15">
        <v>4.3632910139119376E-3</v>
      </c>
      <c r="K9" s="15">
        <v>0.97042626325572068</v>
      </c>
    </row>
    <row r="10" spans="1:13" x14ac:dyDescent="0.2">
      <c r="C10" t="s">
        <v>52</v>
      </c>
      <c r="D10" s="15">
        <v>0.58064516129032262</v>
      </c>
      <c r="E10" s="15">
        <v>0.25</v>
      </c>
      <c r="I10" t="s">
        <v>52</v>
      </c>
      <c r="J10" s="15">
        <v>0.64680763877974479</v>
      </c>
      <c r="K10" s="15">
        <v>2.9573736744279398E-2</v>
      </c>
    </row>
    <row r="11" spans="1:13" x14ac:dyDescent="0.2">
      <c r="C11" t="s">
        <v>13</v>
      </c>
      <c r="D11" s="15">
        <v>0.32258064516129031</v>
      </c>
      <c r="E11" s="15">
        <v>0</v>
      </c>
      <c r="I11" t="s">
        <v>13</v>
      </c>
      <c r="J11" s="15">
        <v>0.34882907020634313</v>
      </c>
      <c r="K11" s="15">
        <v>0</v>
      </c>
    </row>
    <row r="12" spans="1:13" x14ac:dyDescent="0.2">
      <c r="C12" s="13"/>
      <c r="D12" s="27">
        <v>1</v>
      </c>
      <c r="E12" s="27">
        <v>1</v>
      </c>
      <c r="I12" s="13"/>
      <c r="J12" s="27">
        <v>0.99999999999999989</v>
      </c>
      <c r="K12" s="27">
        <v>1</v>
      </c>
    </row>
    <row r="13" spans="1:13" x14ac:dyDescent="0.2">
      <c r="D13" s="11"/>
      <c r="E13" s="11"/>
    </row>
    <row r="14" spans="1:13" x14ac:dyDescent="0.2">
      <c r="C14" s="4" t="s">
        <v>21</v>
      </c>
      <c r="D14" s="11"/>
      <c r="E14" s="11"/>
      <c r="I14" s="4" t="s">
        <v>71</v>
      </c>
    </row>
    <row r="15" spans="1:13" x14ac:dyDescent="0.2">
      <c r="D15" s="11"/>
      <c r="E15" s="11"/>
    </row>
    <row r="16" spans="1:13" x14ac:dyDescent="0.2">
      <c r="D16" s="11"/>
      <c r="E16" s="11"/>
    </row>
    <row r="20" spans="2:5" x14ac:dyDescent="0.2">
      <c r="E20" s="15"/>
    </row>
    <row r="26" spans="2:5" x14ac:dyDescent="0.2">
      <c r="B26" s="3"/>
    </row>
    <row r="28" spans="2:5" x14ac:dyDescent="0.2">
      <c r="B28" s="3"/>
    </row>
    <row r="39" spans="2:2" x14ac:dyDescent="0.2">
      <c r="B39" s="3"/>
    </row>
    <row r="43" spans="2:2" x14ac:dyDescent="0.2">
      <c r="B43" s="3"/>
    </row>
    <row r="47" spans="2:2" ht="15" x14ac:dyDescent="0.25">
      <c r="B47" s="6"/>
    </row>
  </sheetData>
  <hyperlinks>
    <hyperlink ref="B1" location="TableofContents!A1" display="TableofContents!A1" xr:uid="{00000000-0004-0000-0800-000000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/>
  </sheetPr>
  <dimension ref="A1:M50"/>
  <sheetViews>
    <sheetView showGridLines="0" zoomScale="85" zoomScaleNormal="85" workbookViewId="0">
      <selection activeCell="Q27" sqref="Q27"/>
    </sheetView>
  </sheetViews>
  <sheetFormatPr defaultRowHeight="12.75" x14ac:dyDescent="0.2"/>
  <cols>
    <col min="1" max="1" width="7.140625" style="8" customWidth="1"/>
    <col min="2" max="2" width="17" customWidth="1"/>
    <col min="3" max="3" width="17.28515625" customWidth="1" collapsed="1"/>
    <col min="4" max="5" width="14.28515625" customWidth="1"/>
    <col min="6" max="6" width="1.85546875" customWidth="1"/>
    <col min="7" max="7" width="5" customWidth="1"/>
    <col min="8" max="9" width="15.5703125" customWidth="1"/>
    <col min="10" max="11" width="14.28515625" customWidth="1"/>
    <col min="12" max="13" width="5" customWidth="1"/>
  </cols>
  <sheetData>
    <row r="1" spans="1:13" s="1" customFormat="1" ht="35.1" customHeight="1" x14ac:dyDescent="0.2">
      <c r="A1" s="7"/>
      <c r="B1" s="2" t="s">
        <v>73</v>
      </c>
      <c r="C1" s="2" t="s">
        <v>26</v>
      </c>
    </row>
    <row r="4" spans="1:13" x14ac:dyDescent="0.2">
      <c r="B4" s="8"/>
      <c r="C4" s="8"/>
      <c r="D4" s="8"/>
      <c r="E4" s="8"/>
      <c r="F4" s="8"/>
      <c r="G4" s="8"/>
      <c r="H4" s="8"/>
      <c r="L4" s="8"/>
      <c r="M4" s="8"/>
    </row>
    <row r="7" spans="1:13" x14ac:dyDescent="0.2">
      <c r="C7" s="4"/>
      <c r="H7" s="4"/>
    </row>
    <row r="8" spans="1:13" x14ac:dyDescent="0.2">
      <c r="C8" s="16" t="s">
        <v>22</v>
      </c>
      <c r="D8" s="23" t="s">
        <v>23</v>
      </c>
      <c r="H8" s="16" t="s">
        <v>22</v>
      </c>
      <c r="I8" s="23" t="s">
        <v>24</v>
      </c>
    </row>
    <row r="9" spans="1:13" x14ac:dyDescent="0.2">
      <c r="B9" s="3"/>
      <c r="C9" t="s">
        <v>20</v>
      </c>
      <c r="D9" s="15">
        <v>0.157</v>
      </c>
      <c r="H9" t="s">
        <v>20</v>
      </c>
      <c r="I9" s="15">
        <v>3.2000000000000001E-2</v>
      </c>
      <c r="L9" s="11"/>
    </row>
    <row r="10" spans="1:13" x14ac:dyDescent="0.2">
      <c r="C10" t="s">
        <v>9</v>
      </c>
      <c r="D10" s="15">
        <v>0.33300000000000002</v>
      </c>
      <c r="H10" t="s">
        <v>9</v>
      </c>
      <c r="I10" s="15">
        <v>7.2999999999999995E-2</v>
      </c>
      <c r="L10" s="11"/>
    </row>
    <row r="11" spans="1:13" x14ac:dyDescent="0.2">
      <c r="C11" t="s">
        <v>12</v>
      </c>
      <c r="D11" s="15">
        <v>0.02</v>
      </c>
      <c r="H11" t="s">
        <v>12</v>
      </c>
      <c r="I11" s="15">
        <v>2E-3</v>
      </c>
      <c r="L11" s="11"/>
    </row>
    <row r="12" spans="1:13" x14ac:dyDescent="0.2">
      <c r="C12" t="s">
        <v>14</v>
      </c>
      <c r="D12" s="15">
        <v>0.49</v>
      </c>
      <c r="H12" t="s">
        <v>14</v>
      </c>
      <c r="I12" s="15">
        <v>0.89200000000000002</v>
      </c>
      <c r="L12" s="11"/>
    </row>
    <row r="13" spans="1:13" x14ac:dyDescent="0.2">
      <c r="C13" s="13"/>
      <c r="D13" s="20">
        <v>1</v>
      </c>
      <c r="H13" s="13"/>
      <c r="I13" s="20">
        <v>0.999</v>
      </c>
    </row>
    <row r="14" spans="1:13" x14ac:dyDescent="0.2">
      <c r="D14" s="11"/>
    </row>
    <row r="15" spans="1:13" x14ac:dyDescent="0.2">
      <c r="D15" s="11"/>
      <c r="E15" s="11"/>
    </row>
    <row r="16" spans="1:13" x14ac:dyDescent="0.2">
      <c r="B16" s="3"/>
      <c r="D16" s="11"/>
      <c r="E16" s="11"/>
    </row>
    <row r="17" spans="2:9" x14ac:dyDescent="0.2">
      <c r="C17" s="4" t="s">
        <v>21</v>
      </c>
      <c r="D17" s="11"/>
      <c r="E17" s="11"/>
      <c r="I17" s="4" t="s">
        <v>71</v>
      </c>
    </row>
    <row r="18" spans="2:9" x14ac:dyDescent="0.2">
      <c r="D18" s="11"/>
      <c r="E18" s="11"/>
    </row>
    <row r="19" spans="2:9" x14ac:dyDescent="0.2">
      <c r="D19" s="11"/>
      <c r="E19" s="11"/>
    </row>
    <row r="23" spans="2:9" x14ac:dyDescent="0.2">
      <c r="E23" s="15"/>
    </row>
    <row r="29" spans="2:9" x14ac:dyDescent="0.2">
      <c r="B29" s="3"/>
    </row>
    <row r="31" spans="2:9" x14ac:dyDescent="0.2">
      <c r="B31" s="3"/>
    </row>
    <row r="42" spans="2:2" x14ac:dyDescent="0.2">
      <c r="B42" s="3"/>
    </row>
    <row r="46" spans="2:2" x14ac:dyDescent="0.2">
      <c r="B46" s="3"/>
    </row>
    <row r="50" spans="2:2" ht="15" x14ac:dyDescent="0.25">
      <c r="B50" s="6"/>
    </row>
  </sheetData>
  <conditionalFormatting sqref="F9:F10 F12:F13 K12:K13">
    <cfRule type="cellIs" dxfId="11" priority="7" operator="equal">
      <formula>"CHECK! Something is wrong!"</formula>
    </cfRule>
    <cfRule type="cellIs" dxfId="10" priority="8" operator="equal">
      <formula>"OK!"</formula>
    </cfRule>
  </conditionalFormatting>
  <conditionalFormatting sqref="M13">
    <cfRule type="cellIs" dxfId="9" priority="5" operator="equal">
      <formula>"CHECK! Something is wrong!"</formula>
    </cfRule>
    <cfRule type="cellIs" dxfId="8" priority="6" operator="equal">
      <formula>"OK!"</formula>
    </cfRule>
  </conditionalFormatting>
  <conditionalFormatting sqref="K9:K10">
    <cfRule type="cellIs" dxfId="7" priority="3" operator="equal">
      <formula>"CHECK! Something is wrong!"</formula>
    </cfRule>
    <cfRule type="cellIs" dxfId="6" priority="4" operator="equal">
      <formula>"OK!"</formula>
    </cfRule>
  </conditionalFormatting>
  <hyperlinks>
    <hyperlink ref="B1" location="TableofContents!A1" display="TableofContents!A1" xr:uid="{00000000-0004-0000-0900-000000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/>
  </sheetPr>
  <dimension ref="A1:Q49"/>
  <sheetViews>
    <sheetView showGridLines="0" zoomScale="85" zoomScaleNormal="85" workbookViewId="0">
      <selection activeCell="C11" sqref="C11"/>
    </sheetView>
  </sheetViews>
  <sheetFormatPr defaultRowHeight="12.75" x14ac:dyDescent="0.2"/>
  <cols>
    <col min="1" max="1" width="7.140625" style="8" customWidth="1"/>
    <col min="2" max="2" width="17" customWidth="1"/>
    <col min="3" max="3" width="17.85546875" customWidth="1" collapsed="1"/>
    <col min="4" max="7" width="14.140625" customWidth="1"/>
    <col min="8" max="8" width="1.85546875" customWidth="1"/>
    <col min="9" max="9" width="5" customWidth="1"/>
    <col min="10" max="10" width="1.85546875" customWidth="1"/>
    <col min="11" max="12" width="17.85546875" customWidth="1"/>
    <col min="13" max="15" width="18" customWidth="1"/>
    <col min="16" max="16" width="5" customWidth="1" collapsed="1"/>
    <col min="17" max="17" width="5" customWidth="1"/>
  </cols>
  <sheetData>
    <row r="1" spans="1:17" s="1" customFormat="1" ht="35.1" customHeight="1" x14ac:dyDescent="0.2">
      <c r="A1" s="7"/>
      <c r="B1" s="2" t="s">
        <v>74</v>
      </c>
      <c r="C1" s="2" t="s">
        <v>51</v>
      </c>
    </row>
    <row r="4" spans="1:17" x14ac:dyDescent="0.2">
      <c r="B4" s="8"/>
      <c r="C4" s="8"/>
      <c r="D4" s="8"/>
      <c r="E4" s="8"/>
      <c r="F4" s="8"/>
      <c r="G4" s="8"/>
      <c r="H4" s="8"/>
      <c r="I4" s="8"/>
      <c r="J4" s="8"/>
      <c r="P4" s="8"/>
      <c r="Q4" s="8"/>
    </row>
    <row r="7" spans="1:17" x14ac:dyDescent="0.2">
      <c r="C7" s="4" t="s">
        <v>32</v>
      </c>
      <c r="K7" s="4" t="s">
        <v>46</v>
      </c>
    </row>
    <row r="8" spans="1:17" x14ac:dyDescent="0.2">
      <c r="C8" s="16" t="s">
        <v>22</v>
      </c>
      <c r="D8" s="23" t="s">
        <v>11</v>
      </c>
      <c r="E8" s="23" t="s">
        <v>52</v>
      </c>
      <c r="F8" s="23" t="s">
        <v>13</v>
      </c>
      <c r="G8" s="23" t="s">
        <v>25</v>
      </c>
      <c r="K8" s="16" t="s">
        <v>22</v>
      </c>
      <c r="L8" s="16" t="s">
        <v>11</v>
      </c>
      <c r="M8" s="16" t="s">
        <v>52</v>
      </c>
      <c r="N8" s="16" t="s">
        <v>13</v>
      </c>
      <c r="O8" s="23" t="s">
        <v>25</v>
      </c>
    </row>
    <row r="9" spans="1:17" x14ac:dyDescent="0.2">
      <c r="C9" t="s">
        <v>20</v>
      </c>
      <c r="D9" s="30">
        <v>0</v>
      </c>
      <c r="E9" s="30">
        <v>0.875</v>
      </c>
      <c r="F9" s="30">
        <v>0.125</v>
      </c>
      <c r="G9" s="30">
        <v>1</v>
      </c>
      <c r="K9" t="s">
        <v>20</v>
      </c>
      <c r="L9" s="15">
        <v>0</v>
      </c>
      <c r="M9" s="15">
        <v>0.72101494145883205</v>
      </c>
      <c r="N9" s="15">
        <v>0.27898505854116784</v>
      </c>
      <c r="O9" s="30">
        <v>0.99999999999999989</v>
      </c>
    </row>
    <row r="10" spans="1:17" x14ac:dyDescent="0.2">
      <c r="C10" t="s">
        <v>9</v>
      </c>
      <c r="D10" s="30">
        <v>0.41176470588235292</v>
      </c>
      <c r="E10" s="30">
        <v>0.58823529411764708</v>
      </c>
      <c r="F10" s="30">
        <v>0</v>
      </c>
      <c r="G10" s="30">
        <v>1</v>
      </c>
      <c r="K10" t="s">
        <v>9</v>
      </c>
      <c r="L10" s="15">
        <v>0.71424636682791298</v>
      </c>
      <c r="M10" s="15">
        <v>0.28575363317208707</v>
      </c>
      <c r="N10" s="15">
        <v>0</v>
      </c>
      <c r="O10" s="30">
        <v>1</v>
      </c>
    </row>
    <row r="11" spans="1:17" x14ac:dyDescent="0.2">
      <c r="C11" t="s">
        <v>12</v>
      </c>
      <c r="D11" s="30">
        <v>1</v>
      </c>
      <c r="E11" s="30">
        <v>0</v>
      </c>
      <c r="F11" s="30">
        <v>0</v>
      </c>
      <c r="G11" s="30">
        <v>1</v>
      </c>
      <c r="K11" t="s">
        <v>12</v>
      </c>
      <c r="L11" s="15">
        <v>1</v>
      </c>
      <c r="M11" s="15">
        <v>0</v>
      </c>
      <c r="N11" s="15">
        <v>0</v>
      </c>
      <c r="O11" s="30">
        <v>1</v>
      </c>
    </row>
    <row r="12" spans="1:17" x14ac:dyDescent="0.2">
      <c r="C12" t="s">
        <v>14</v>
      </c>
      <c r="D12" s="30">
        <v>0.4</v>
      </c>
      <c r="E12" s="30">
        <v>0.24</v>
      </c>
      <c r="F12" s="30">
        <v>0.36</v>
      </c>
      <c r="G12" s="30">
        <v>1</v>
      </c>
      <c r="K12" t="s">
        <v>14</v>
      </c>
      <c r="L12" s="15">
        <v>0.91948367481717352</v>
      </c>
      <c r="M12" s="15">
        <v>5.1968718995213679E-2</v>
      </c>
      <c r="N12" s="15">
        <v>2.8547606187612835E-2</v>
      </c>
      <c r="O12" s="30">
        <v>1</v>
      </c>
    </row>
    <row r="13" spans="1:17" x14ac:dyDescent="0.2">
      <c r="C13" s="13"/>
      <c r="D13" s="13"/>
      <c r="E13" s="13"/>
      <c r="F13" s="13"/>
      <c r="G13" s="13"/>
      <c r="K13" s="13"/>
      <c r="L13" s="13"/>
      <c r="M13" s="13"/>
      <c r="N13" s="13"/>
      <c r="O13" s="13"/>
    </row>
    <row r="14" spans="1:17" x14ac:dyDescent="0.2">
      <c r="D14" s="11"/>
      <c r="E14" s="11"/>
      <c r="F14" s="11"/>
      <c r="G14" s="11"/>
    </row>
    <row r="15" spans="1:17" x14ac:dyDescent="0.2">
      <c r="D15" s="11"/>
      <c r="E15" s="11"/>
      <c r="F15" s="11"/>
      <c r="G15" s="11"/>
    </row>
    <row r="16" spans="1:17" x14ac:dyDescent="0.2">
      <c r="C16" s="4" t="s">
        <v>21</v>
      </c>
      <c r="D16" s="11"/>
      <c r="E16" s="11"/>
      <c r="F16" s="11"/>
      <c r="G16" s="11"/>
      <c r="K16" s="4" t="s">
        <v>71</v>
      </c>
    </row>
    <row r="17" spans="2:7" x14ac:dyDescent="0.2">
      <c r="D17" s="11"/>
      <c r="E17" s="11"/>
      <c r="F17" s="11"/>
      <c r="G17" s="11"/>
    </row>
    <row r="18" spans="2:7" x14ac:dyDescent="0.2">
      <c r="D18" s="11"/>
      <c r="E18" s="11"/>
      <c r="F18" s="11"/>
      <c r="G18" s="11"/>
    </row>
    <row r="22" spans="2:7" x14ac:dyDescent="0.2">
      <c r="E22" s="15"/>
      <c r="F22" s="15"/>
      <c r="G22" s="15"/>
    </row>
    <row r="28" spans="2:7" x14ac:dyDescent="0.2">
      <c r="B28" s="3"/>
    </row>
    <row r="30" spans="2:7" x14ac:dyDescent="0.2">
      <c r="B30" s="3"/>
    </row>
    <row r="41" spans="2:2" x14ac:dyDescent="0.2">
      <c r="B41" s="3"/>
    </row>
    <row r="45" spans="2:2" x14ac:dyDescent="0.2">
      <c r="B45" s="3"/>
    </row>
    <row r="49" spans="2:2" ht="15" x14ac:dyDescent="0.25">
      <c r="B49" s="6"/>
    </row>
  </sheetData>
  <hyperlinks>
    <hyperlink ref="B1" location="TableofContents!A1" display="TableofContents!A1" xr:uid="{00000000-0004-0000-0A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1f97334-ae98-4ddf-87ee-81edeebb5d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43B7BF9FADC24383D9D34D924723C9" ma:contentTypeVersion="14" ma:contentTypeDescription="Create a new document." ma:contentTypeScope="" ma:versionID="141df414786b5a5e3c726d779df47ced">
  <xsd:schema xmlns:xsd="http://www.w3.org/2001/XMLSchema" xmlns:xs="http://www.w3.org/2001/XMLSchema" xmlns:p="http://schemas.microsoft.com/office/2006/metadata/properties" xmlns:ns2="61f97334-ae98-4ddf-87ee-81edeebb5d8e" xmlns:ns3="3cacb1fb-8034-49eb-92fa-02e9d9e8c610" targetNamespace="http://schemas.microsoft.com/office/2006/metadata/properties" ma:root="true" ma:fieldsID="d233c14aa271583c0434f09cb3a66a23" ns2:_="" ns3:_="">
    <xsd:import namespace="61f97334-ae98-4ddf-87ee-81edeebb5d8e"/>
    <xsd:import namespace="3cacb1fb-8034-49eb-92fa-02e9d9e8c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_Flow_SignoffStatu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97334-ae98-4ddf-87ee-81edeebb5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cb1fb-8034-49eb-92fa-02e9d9e8c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B02BB-08E5-4226-8072-21EB7165585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73FB45-0B89-4953-B499-C3D63967453F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61f97334-ae98-4ddf-87ee-81edeebb5d8e"/>
    <ds:schemaRef ds:uri="http://schemas.microsoft.com/office/infopath/2007/PartnerControls"/>
    <ds:schemaRef ds:uri="3cacb1fb-8034-49eb-92fa-02e9d9e8c61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26E3ACA-3DEA-4FBC-A719-9F3910B763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</vt:i4>
      </vt:variant>
    </vt:vector>
  </HeadingPairs>
  <TitlesOfParts>
    <vt:vector size="23" baseType="lpstr">
      <vt:lpstr>ContactDetails</vt:lpstr>
      <vt:lpstr>TableofContents</vt:lpstr>
      <vt:lpstr>Figure(1)</vt:lpstr>
      <vt:lpstr>Figure(2)</vt:lpstr>
      <vt:lpstr>Figure(3)</vt:lpstr>
      <vt:lpstr>Figure(4)</vt:lpstr>
      <vt:lpstr>Figure(5)</vt:lpstr>
      <vt:lpstr>Figure(6)</vt:lpstr>
      <vt:lpstr>Figure(7)</vt:lpstr>
      <vt:lpstr>Figure(8)</vt:lpstr>
      <vt:lpstr>Figure(9)</vt:lpstr>
      <vt:lpstr>Figure(10)</vt:lpstr>
      <vt:lpstr>Figure(11)</vt:lpstr>
      <vt:lpstr>Figure(12)</vt:lpstr>
      <vt:lpstr>Figure(13)</vt:lpstr>
      <vt:lpstr>Figure(14)</vt:lpstr>
      <vt:lpstr>Figure(15)</vt:lpstr>
      <vt:lpstr>Figure(16)</vt:lpstr>
      <vt:lpstr>Figure(17)</vt:lpstr>
      <vt:lpstr>Figure(18)</vt:lpstr>
      <vt:lpstr>Figure(19)</vt:lpstr>
      <vt:lpstr>Table(1)</vt:lpstr>
      <vt:lpstr>RMITeam</vt:lpstr>
    </vt:vector>
  </TitlesOfParts>
  <Company>INREV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Arvydas Jadevicius</dc:creator>
  <cp:lastModifiedBy>Jose Monsalve</cp:lastModifiedBy>
  <cp:lastPrinted>2016-06-20T11:41:46Z</cp:lastPrinted>
  <dcterms:created xsi:type="dcterms:W3CDTF">2014-11-20T09:39:51Z</dcterms:created>
  <dcterms:modified xsi:type="dcterms:W3CDTF">2020-07-15T08:14:42Z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0x010100FB43B7BF9FADC24383D9D34D924723C9</vt:lpwstr>
  </property>
</Properties>
</file>